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7350"/>
  </bookViews>
  <sheets>
    <sheet name="PAA_SETP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I34" i="1" l="1"/>
  <c r="I35" i="1"/>
  <c r="I36" i="1"/>
  <c r="I37" i="1"/>
  <c r="I38" i="1"/>
  <c r="I39" i="1"/>
  <c r="I40" i="1"/>
  <c r="I41" i="1"/>
  <c r="I42" i="1"/>
  <c r="I43" i="1"/>
  <c r="I44" i="1"/>
  <c r="I33" i="1"/>
  <c r="I32" i="1" l="1"/>
  <c r="I31" i="1"/>
  <c r="I30" i="1"/>
  <c r="I29" i="1"/>
  <c r="I24" i="1" l="1"/>
  <c r="I23" i="1"/>
  <c r="I22" i="1"/>
</calcChain>
</file>

<file path=xl/sharedStrings.xml><?xml version="1.0" encoding="utf-8"?>
<sst xmlns="http://schemas.openxmlformats.org/spreadsheetml/2006/main" count="270" uniqueCount="104">
  <si>
    <t>PLAN ANUAL DE ADQUISICIONES</t>
  </si>
  <si>
    <t xml:space="preserve"> INFORMACIÓN GENERAL DE LA ENTIDAD</t>
  </si>
  <si>
    <t>Nombre</t>
  </si>
  <si>
    <t>SISTEMA ESTRATÉGICO DE TRANSPORTE PÚBLICO DE SANTA MARTA S.A.S</t>
  </si>
  <si>
    <t>Dirección</t>
  </si>
  <si>
    <t>CALLE 24 #03-99 OFICINA 1202. EDIFICIO BANCODE BOGOTA. SANTA MARTA</t>
  </si>
  <si>
    <t>Teléfono</t>
  </si>
  <si>
    <t>035-4317777</t>
  </si>
  <si>
    <t>Página web</t>
  </si>
  <si>
    <t>Información de contacto</t>
  </si>
  <si>
    <t>Xaira Mahecha Ceballos Responsable del la Gestión Administrativa .
gestionadmin@setpsantamarta.gov.co  Tel: (035) 4317777 Ext: 106</t>
  </si>
  <si>
    <t>Valor total del PAA</t>
  </si>
  <si>
    <t>Límite de contratación menor cuantía</t>
  </si>
  <si>
    <t>Límite de contratación mínima cuantía</t>
  </si>
  <si>
    <t>Fecha de última actualización del PAA</t>
  </si>
  <si>
    <t xml:space="preserve"> ADQUISICIONES PLANIFICADAS</t>
  </si>
  <si>
    <t>Códigos UNSPSC</t>
  </si>
  <si>
    <t>Descripción</t>
  </si>
  <si>
    <t>Fecha estimada de inicio de proceso de selección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</si>
  <si>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</si>
  <si>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</si>
  <si>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</si>
  <si>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</si>
  <si>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</si>
  <si>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</si>
  <si>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</si>
  <si>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</si>
  <si>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 xml:space="preserve">
43231512
43232407
43232604</t>
  </si>
  <si>
    <t xml:space="preserve">12 meses </t>
  </si>
  <si>
    <t>Mínima Cuatía</t>
  </si>
  <si>
    <t>No</t>
  </si>
  <si>
    <t>N/A</t>
  </si>
  <si>
    <t xml:space="preserve">
43233203
43233204
43233205
</t>
  </si>
  <si>
    <t>43211500 
43211507
43212100 
43211711</t>
  </si>
  <si>
    <t>1 mes</t>
  </si>
  <si>
    <t>Menor cuantia</t>
  </si>
  <si>
    <t>Prestacion de servicios de apoyo a la gestion en el SETP, con idoneidad y capacidad como conserje para el cuidado y limpieza de los bienes muebles e inmuebles de la Entidad</t>
  </si>
  <si>
    <t>Febrero de 2021</t>
  </si>
  <si>
    <t>Marzo de 2021</t>
  </si>
  <si>
    <t>Enero de 2021</t>
  </si>
  <si>
    <t>Distrito</t>
  </si>
  <si>
    <t>Contratos de arrendamiento de los inmuebles para la sede administrativa y operativa del SETP</t>
  </si>
  <si>
    <t>Enero de 2020</t>
  </si>
  <si>
    <t>12 meses</t>
  </si>
  <si>
    <t>Contratación directa</t>
  </si>
  <si>
    <t>Arrendamiento de vehiculo para transporte de funcionarios y contratistas del SETP, en el marco del Plan de reasentamiento</t>
  </si>
  <si>
    <t>Febrero de 2019</t>
  </si>
  <si>
    <t>6 meses</t>
  </si>
  <si>
    <t>Nación Otras fuentes</t>
  </si>
  <si>
    <t>Pólizas y seguros</t>
  </si>
  <si>
    <t>Mínima cuantía</t>
  </si>
  <si>
    <t>NO</t>
  </si>
  <si>
    <t>Mantenimiento general de equipos y oficina</t>
  </si>
  <si>
    <t>Logística de Eventos</t>
  </si>
  <si>
    <t>11 Meses</t>
  </si>
  <si>
    <t>Menor cuantía</t>
  </si>
  <si>
    <t>Prestacion de servicios profesionales y de apoyo a la gestión del área administrativa</t>
  </si>
  <si>
    <t>Prestacion de servicios profesionales y de apoyo a la gestión del área Financiera</t>
  </si>
  <si>
    <t>Prestacion de servicios profesionales y de apoyo a la gestión del área  jurídica y contratación</t>
  </si>
  <si>
    <t>Enero de 2022</t>
  </si>
  <si>
    <t>Prestación de servicios profesionales y de apoyo a la gestión del área de operación</t>
  </si>
  <si>
    <t>Prestación de servicios profesionales y de apoyo a la gestión del área de comunicaciones</t>
  </si>
  <si>
    <t>Xaira Mahecha Ceballos. Gestión Administrativa - Diego Lopez. Gerente. Tel. 431 77 77, info@setpsantamarta.gov.co</t>
  </si>
  <si>
    <t>Prestacion de servicios  profesionales y de apoyo a la gestión del proceso de GPR</t>
  </si>
  <si>
    <t>Charles Vergara. Coordinador Financiero - Diego Lopez. Gerente. Tel. 431 77 77, info@setpsantamarta.gov.co</t>
  </si>
  <si>
    <t>Mayralejandra Manjarres. Responsabe de área juridica y de contratación - Diego Lopez. Gerente. Tel. 431 77 77, info@setpsantamarta.gov.co</t>
  </si>
  <si>
    <t>Sergio Castaño. Coordinador Gestión Técnica - Diego Lopez. Gerente. Tel. 431 77 77, info@setpsantamarta.gov.co</t>
  </si>
  <si>
    <t>Prestación de servicios profesionales y de apoyo a la gestión del área Técnica</t>
  </si>
  <si>
    <t>Boris Barreto Alzate. Coordinador área de Operaciones - Diego Lopez. Gerente. Tel. 431 77 77, info@setpsantamarta.gov.co</t>
  </si>
  <si>
    <t>Rosa Mendoza. Área de comunicaciones - Diego Lopez. Gerente. Tel. 431 77 77, info@setpsantamarta.gov.co</t>
  </si>
  <si>
    <t>Yolemnis Goenaga. Coordinadora  de Gestión Predial y Reasentamiento - Diego Lopez. Gerente. Tel. 431 77 77, info@setpsantamarta.gov.co</t>
  </si>
  <si>
    <t>Terminal de Transferencia y Patio Taller Mamatoco</t>
  </si>
  <si>
    <t>Patio Taller Lucha</t>
  </si>
  <si>
    <t>Patio Taller Líbano</t>
  </si>
  <si>
    <t>Avenida del Libertador (Kra 19 - Cll 16)</t>
  </si>
  <si>
    <t>Calle 30 Tramo 1b - 3 - 4 (kra 5ta a 9, kra 13 - 13B, Kra 13b - 17A)</t>
  </si>
  <si>
    <t>Carrera 5ta (Cll 22 - Av. Del Ferrocarril)</t>
  </si>
  <si>
    <t>14 meses</t>
  </si>
  <si>
    <t>Licitación pública</t>
  </si>
  <si>
    <t>15 meses</t>
  </si>
  <si>
    <t>18 meses</t>
  </si>
  <si>
    <t>16 meses</t>
  </si>
  <si>
    <t>Interventoría Terminal de Transferencia y Patio Taller Mamatoco</t>
  </si>
  <si>
    <t>Interventoría Patio Taller Lucha</t>
  </si>
  <si>
    <t>Interventoría Patio Taller Líbano</t>
  </si>
  <si>
    <t>Interventoría Avenida del Libertador (Kra 19 - Cll 16)</t>
  </si>
  <si>
    <t>Interventoría Calle 30 Tramo 1b - 3 - 4 (kra 5ta a 9, kra 13 - 13B, Kra 13b - 17A)</t>
  </si>
  <si>
    <t>Interventoría Carrera 5ta (Cll 22 - Av. Del Ferrocarril)</t>
  </si>
  <si>
    <t>Abril de 2021</t>
  </si>
  <si>
    <t>Diciembre de 2021</t>
  </si>
  <si>
    <t>Mayo de 2021</t>
  </si>
  <si>
    <t>Junio de 2021</t>
  </si>
  <si>
    <t>Julio de 2021</t>
  </si>
  <si>
    <t>Concurso de méritos</t>
  </si>
  <si>
    <t xml:space="preserve">Compra de software de licencias de autonCAD, para la dependencia del sistema estratégico de transporte público de santa marta S.A.S </t>
  </si>
  <si>
    <t>Compra de suscripción antivirus para la dependencia del sistema estratégico de transporte público de santa marta S.A.S</t>
  </si>
  <si>
    <t xml:space="preserve">Contratar la adquisición de equipos de cómputo, escáneres e impresoras para la dependencia del sistema estratégico de transporte público de santa marta S.A.S </t>
  </si>
  <si>
    <t>72141001
72141103</t>
  </si>
  <si>
    <t>72121301
72121302</t>
  </si>
  <si>
    <t>junio de 2021</t>
  </si>
  <si>
    <t>ITEM</t>
  </si>
  <si>
    <t>Miosión y Vision</t>
  </si>
  <si>
    <r>
      <rPr>
        <b/>
        <sz val="12"/>
        <color theme="1"/>
        <rFont val="Arial Narrow"/>
        <family val="2"/>
      </rPr>
      <t>MISIÓN</t>
    </r>
    <r>
      <rPr>
        <sz val="12"/>
        <color theme="1"/>
        <rFont val="Arial Narrow"/>
        <family val="2"/>
      </rPr>
      <t xml:space="preserve">
El SETP de Santa Marta, es una organización descentralizada del orden Municipal, que tiene por objetivo planear, coordinar, gestionar, desarrollar e implementar y Supervisar el SISTEMA ESTRATÉGICO DE TRANSPORTE PÚBLICO DE PASAJEROS PARA LA CIUDAD DE SANTA MARTA, contribuyendo con la construcción de una ciudad moderna e incluyente y al mejoramiento de La Calidad De Vida De Sus Habitantes.
</t>
    </r>
    <r>
      <rPr>
        <b/>
        <sz val="12"/>
        <color theme="1"/>
        <rFont val="Arial Narrow"/>
        <family val="2"/>
      </rPr>
      <t xml:space="preserve">
VISIÓN</t>
    </r>
    <r>
      <rPr>
        <sz val="12"/>
        <color theme="1"/>
        <rFont val="Arial Narrow"/>
        <family val="2"/>
      </rPr>
      <t xml:space="preserve">
En el año 2022 ser líderes y modelo de eficiencia en el desarrollo e implementación del SISTEMA ESTRATÉGICO DE TRANSPORTE PÚBLICO, dentro de la estrategia de SISTEMAS ESTRATÉGICOS, a través de un manejo eficiente de los recursos asignados y a su vez ser reconocidos por la ciudadanía como gestores del desarrollo y movilidad del transporte público en la ciudad de Santa Marta.</t>
    </r>
  </si>
  <si>
    <t>https://setpsantamarta.gov.co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</si>
</sst>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[$-C0A]mmmm\-yy;@"/>
    <numFmt numFmtId="167" formatCode="&quot;$&quot;\ #,##0"/>
    <numFmt numFmtId="168" formatCode="mmmm\ &quot;de&quot;\ yyyy"/>
    <numFmt numFmtId="169" formatCode="[$-340A]d&quot; de &quot;mmmm&quot; de &quot;yyyy;@"/>
    <numFmt numFmtId="170" formatCode="_-&quot;$&quot;\ * #,##0_-;\-&quot;$&quot;\ * #,##0_-;_-&quot;$&quot;\ 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 Narrow"/>
      <family val="2"/>
    </font>
    <font>
      <u/>
      <sz val="11"/>
      <color theme="10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u/>
      <sz val="12"/>
      <color theme="10"/>
      <name val="Arial Narrow"/>
      <family val="2"/>
    </font>
    <font>
      <b/>
      <sz val="12"/>
      <color theme="0"/>
      <name val="Arial Narrow"/>
      <family val="2"/>
    </font>
    <font>
      <b/>
      <sz val="14"/>
      <color theme="1"/>
      <name val="Arial Narrow"/>
      <family val="2"/>
    </font>
    <font>
      <sz val="8"/>
      <name val="Calibri"/>
      <family val="2"/>
      <scheme val="minor"/>
    </font>
    <font>
      <sz val="10"/>
      <name val="Arial"/>
      <family val="2"/>
    </font>
    <font>
      <b/>
      <sz val="14"/>
      <color theme="0" tint="-4.9989318521683403E-2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A441E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0" fontId="2" fillId="2" borderId="0" applyNumberFormat="0" applyBorder="0" applyAlignment="0" applyProtection="0"/>
    <xf numFmtId="0" fontId="4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Alignment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0"/>
  </cellStyleXfs>
  <cellXfs count="43">
    <xf numFmtId="0" fontId="0" fillId="0" borderId="0" xfId="0"/>
    <xf numFmtId="0" fontId="0" fillId="0" borderId="0" xfId="0"/>
    <xf numFmtId="0" fontId="6" fillId="0" borderId="0" xfId="0" applyFont="1" applyAlignment="1"/>
    <xf numFmtId="0" fontId="5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7" fillId="0" borderId="4" xfId="2" applyFont="1" applyBorder="1" applyAlignment="1">
      <alignment wrapText="1"/>
    </xf>
    <xf numFmtId="165" fontId="6" fillId="0" borderId="4" xfId="0" applyNumberFormat="1" applyFont="1" applyBorder="1" applyAlignment="1">
      <alignment wrapText="1"/>
    </xf>
    <xf numFmtId="165" fontId="3" fillId="0" borderId="4" xfId="0" applyNumberFormat="1" applyFont="1" applyBorder="1" applyAlignment="1">
      <alignment wrapText="1"/>
    </xf>
    <xf numFmtId="14" fontId="5" fillId="0" borderId="6" xfId="0" applyNumberFormat="1" applyFont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3" fillId="3" borderId="10" xfId="1" applyFont="1" applyFill="1" applyBorder="1" applyAlignment="1">
      <alignment horizontal="center" vertical="center" wrapText="1"/>
    </xf>
    <xf numFmtId="165" fontId="3" fillId="3" borderId="10" xfId="3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166" fontId="3" fillId="3" borderId="10" xfId="0" applyNumberFormat="1" applyFont="1" applyFill="1" applyBorder="1" applyAlignment="1">
      <alignment horizontal="center" vertical="center" wrapText="1"/>
    </xf>
    <xf numFmtId="167" fontId="3" fillId="3" borderId="10" xfId="3" applyNumberFormat="1" applyFont="1" applyFill="1" applyBorder="1" applyAlignment="1">
      <alignment horizontal="center" vertical="center" wrapText="1"/>
    </xf>
    <xf numFmtId="168" fontId="3" fillId="3" borderId="10" xfId="0" applyNumberFormat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14" fontId="3" fillId="3" borderId="10" xfId="1" applyNumberFormat="1" applyFont="1" applyFill="1" applyBorder="1" applyAlignment="1">
      <alignment horizontal="center" vertical="center" wrapText="1"/>
    </xf>
    <xf numFmtId="14" fontId="5" fillId="3" borderId="10" xfId="0" applyNumberFormat="1" applyFont="1" applyFill="1" applyBorder="1" applyAlignment="1">
      <alignment horizontal="center" vertical="center" wrapText="1"/>
    </xf>
    <xf numFmtId="0" fontId="3" fillId="3" borderId="10" xfId="7" applyFont="1" applyFill="1" applyBorder="1" applyAlignment="1">
      <alignment horizontal="center" vertical="center" wrapText="1"/>
    </xf>
    <xf numFmtId="169" fontId="3" fillId="3" borderId="10" xfId="6" applyNumberFormat="1" applyFont="1" applyFill="1" applyBorder="1" applyAlignment="1">
      <alignment horizontal="center" vertical="center" wrapText="1"/>
    </xf>
    <xf numFmtId="42" fontId="3" fillId="3" borderId="10" xfId="6" applyFont="1" applyFill="1" applyBorder="1" applyAlignment="1">
      <alignment horizontal="center" vertical="center" wrapText="1"/>
    </xf>
    <xf numFmtId="42" fontId="5" fillId="3" borderId="10" xfId="0" applyNumberFormat="1" applyFont="1" applyFill="1" applyBorder="1" applyAlignment="1">
      <alignment horizontal="center" vertical="center"/>
    </xf>
    <xf numFmtId="14" fontId="3" fillId="3" borderId="10" xfId="7" applyNumberFormat="1" applyFont="1" applyFill="1" applyBorder="1" applyAlignment="1">
      <alignment horizontal="center" vertical="center" wrapText="1"/>
    </xf>
    <xf numFmtId="170" fontId="5" fillId="3" borderId="10" xfId="5" applyNumberFormat="1" applyFont="1" applyFill="1" applyBorder="1" applyAlignment="1">
      <alignment horizontal="center" vertical="center"/>
    </xf>
    <xf numFmtId="165" fontId="0" fillId="0" borderId="0" xfId="0" applyNumberFormat="1"/>
    <xf numFmtId="0" fontId="8" fillId="6" borderId="10" xfId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 wrapText="1"/>
    </xf>
  </cellXfs>
  <cellStyles count="8">
    <cellStyle name="Énfasis1" xfId="1" builtinId="29"/>
    <cellStyle name="Hipervínculo" xfId="2" builtinId="8"/>
    <cellStyle name="Moneda" xfId="5" builtinId="4"/>
    <cellStyle name="Moneda [0]" xfId="6" builtinId="7"/>
    <cellStyle name="Moneda 2" xfId="3"/>
    <cellStyle name="Normal" xfId="0" builtinId="0"/>
    <cellStyle name="Normal 12" xfId="4"/>
    <cellStyle name="Normal 2" xfId="7"/>
  </cellStyles>
  <dxfs count="0"/>
  <tableStyles count="0" defaultTableStyle="TableStyleMedium2" defaultPivotStyle="PivotStyleLight16"/>
  <colors>
    <mruColors>
      <color rgb="FF9A44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etpsantamarta.gov.c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GridLines="0" tabSelected="1" zoomScale="70" zoomScaleNormal="70" workbookViewId="0">
      <selection activeCell="F8" sqref="F8"/>
    </sheetView>
  </sheetViews>
  <sheetFormatPr baseColWidth="10" defaultRowHeight="15" x14ac:dyDescent="0.25"/>
  <cols>
    <col min="1" max="1" width="11.42578125" style="1"/>
    <col min="2" max="2" width="29.28515625" customWidth="1"/>
    <col min="3" max="3" width="76.5703125" customWidth="1"/>
    <col min="4" max="4" width="12.42578125" customWidth="1"/>
    <col min="6" max="6" width="26.5703125" customWidth="1"/>
    <col min="7" max="7" width="16.5703125" customWidth="1"/>
    <col min="8" max="8" width="18.85546875" bestFit="1" customWidth="1"/>
    <col min="9" max="9" width="20.7109375" bestFit="1" customWidth="1"/>
    <col min="12" max="12" width="38.5703125" customWidth="1"/>
  </cols>
  <sheetData>
    <row r="1" spans="1:12" ht="34.5" customHeight="1" thickBot="1" x14ac:dyDescent="0.3">
      <c r="B1" s="39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1"/>
    </row>
    <row r="2" spans="1:12" ht="16.5" thickBot="1" x14ac:dyDescent="0.3">
      <c r="B2" s="2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6.5" thickBot="1" x14ac:dyDescent="0.3">
      <c r="B3" s="37" t="s">
        <v>1</v>
      </c>
      <c r="C3" s="38"/>
      <c r="D3" s="1"/>
      <c r="E3" s="1"/>
      <c r="F3" s="1"/>
      <c r="G3" s="1"/>
      <c r="H3" s="1"/>
      <c r="I3" s="1"/>
      <c r="J3" s="1"/>
      <c r="K3" s="1"/>
      <c r="L3" s="1"/>
    </row>
    <row r="4" spans="1:12" ht="48.75" customHeight="1" x14ac:dyDescent="0.25">
      <c r="B4" s="33" t="s">
        <v>2</v>
      </c>
      <c r="C4" s="3" t="s">
        <v>3</v>
      </c>
      <c r="D4" s="1"/>
      <c r="E4" s="1"/>
      <c r="F4" s="10"/>
      <c r="G4" s="10"/>
      <c r="H4" s="10"/>
      <c r="I4" s="10"/>
      <c r="J4" s="1"/>
      <c r="K4" s="1"/>
      <c r="L4" s="1"/>
    </row>
    <row r="5" spans="1:12" ht="48.75" customHeight="1" x14ac:dyDescent="0.25">
      <c r="B5" s="32" t="s">
        <v>4</v>
      </c>
      <c r="C5" s="4" t="s">
        <v>5</v>
      </c>
      <c r="D5" s="1"/>
      <c r="E5" s="1"/>
      <c r="F5" s="10"/>
      <c r="G5" s="10"/>
      <c r="H5" s="10"/>
      <c r="I5" s="10"/>
      <c r="J5" s="1"/>
      <c r="K5" s="1"/>
      <c r="L5" s="1"/>
    </row>
    <row r="6" spans="1:12" ht="15.75" x14ac:dyDescent="0.25">
      <c r="B6" s="32" t="s">
        <v>6</v>
      </c>
      <c r="C6" s="5" t="s">
        <v>7</v>
      </c>
      <c r="D6" s="1"/>
      <c r="E6" s="1"/>
      <c r="F6" s="10"/>
      <c r="G6" s="10"/>
      <c r="H6" s="10"/>
      <c r="I6" s="10"/>
      <c r="J6" s="1"/>
      <c r="K6" s="1"/>
      <c r="L6" s="1"/>
    </row>
    <row r="7" spans="1:12" ht="22.5" customHeight="1" x14ac:dyDescent="0.25">
      <c r="B7" s="32" t="s">
        <v>8</v>
      </c>
      <c r="C7" s="6" t="s">
        <v>103</v>
      </c>
      <c r="D7" s="1"/>
      <c r="E7" s="1"/>
      <c r="F7" s="10"/>
      <c r="G7" s="10"/>
      <c r="H7" s="10"/>
      <c r="I7" s="10"/>
      <c r="J7" s="1"/>
      <c r="K7" s="1"/>
      <c r="L7" s="1"/>
    </row>
    <row r="8" spans="1:12" s="1" customFormat="1" ht="216" customHeight="1" x14ac:dyDescent="0.25">
      <c r="B8" s="32" t="s">
        <v>101</v>
      </c>
      <c r="C8" s="36" t="s">
        <v>102</v>
      </c>
      <c r="F8" s="10"/>
      <c r="G8" s="10"/>
      <c r="H8" s="10"/>
      <c r="I8" s="10"/>
    </row>
    <row r="9" spans="1:12" ht="31.5" x14ac:dyDescent="0.25">
      <c r="B9" s="32" t="s">
        <v>9</v>
      </c>
      <c r="C9" s="5" t="s">
        <v>10</v>
      </c>
      <c r="D9" s="1"/>
      <c r="E9" s="1"/>
      <c r="F9" s="10"/>
      <c r="G9" s="10"/>
      <c r="H9" s="10"/>
      <c r="I9" s="10"/>
      <c r="J9" s="1"/>
      <c r="K9" s="1"/>
      <c r="L9" s="1"/>
    </row>
    <row r="10" spans="1:12" ht="15.75" x14ac:dyDescent="0.25">
      <c r="B10" s="32" t="s">
        <v>11</v>
      </c>
      <c r="C10" s="7">
        <f>SUM(H17:H44)</f>
        <v>134398237982.18082</v>
      </c>
      <c r="D10" s="1"/>
      <c r="E10" s="1"/>
      <c r="F10" s="10"/>
      <c r="G10" s="10"/>
      <c r="H10" s="10"/>
      <c r="I10" s="10"/>
      <c r="J10" s="1"/>
      <c r="K10" s="1"/>
      <c r="L10" s="1"/>
    </row>
    <row r="11" spans="1:12" ht="31.5" x14ac:dyDescent="0.25">
      <c r="B11" s="34" t="s">
        <v>12</v>
      </c>
      <c r="C11" s="8">
        <v>254387280</v>
      </c>
      <c r="D11" s="1"/>
      <c r="E11" s="1"/>
      <c r="F11" s="10"/>
      <c r="G11" s="10"/>
      <c r="H11" s="10"/>
      <c r="I11" s="10"/>
      <c r="J11" s="1"/>
      <c r="K11" s="1"/>
      <c r="L11" s="1"/>
    </row>
    <row r="12" spans="1:12" ht="31.5" x14ac:dyDescent="0.25">
      <c r="B12" s="34" t="s">
        <v>13</v>
      </c>
      <c r="C12" s="8">
        <v>25438728</v>
      </c>
      <c r="D12" s="1"/>
      <c r="E12" s="1"/>
      <c r="F12" s="10"/>
      <c r="G12" s="10"/>
      <c r="H12" s="10"/>
      <c r="I12" s="10"/>
      <c r="J12" s="1"/>
      <c r="K12" s="1"/>
      <c r="L12" s="1"/>
    </row>
    <row r="13" spans="1:12" ht="32.25" thickBot="1" x14ac:dyDescent="0.3">
      <c r="B13" s="35" t="s">
        <v>14</v>
      </c>
      <c r="C13" s="9">
        <v>44227</v>
      </c>
      <c r="D13" s="1"/>
      <c r="E13" s="1"/>
      <c r="F13" s="10"/>
      <c r="G13" s="10"/>
      <c r="H13" s="10"/>
      <c r="I13" s="10"/>
      <c r="J13" s="1"/>
      <c r="K13" s="1"/>
      <c r="L13" s="1"/>
    </row>
    <row r="14" spans="1:12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51.75" customHeight="1" x14ac:dyDescent="0.25">
      <c r="A15" s="42" t="s">
        <v>15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1:12" ht="78.75" x14ac:dyDescent="0.25">
      <c r="A16" s="30" t="s">
        <v>100</v>
      </c>
      <c r="B16" s="30" t="s">
        <v>16</v>
      </c>
      <c r="C16" s="30" t="s">
        <v>17</v>
      </c>
      <c r="D16" s="30" t="s">
        <v>18</v>
      </c>
      <c r="E16" s="30" t="s">
        <v>19</v>
      </c>
      <c r="F16" s="30" t="s">
        <v>20</v>
      </c>
      <c r="G16" s="30" t="s">
        <v>21</v>
      </c>
      <c r="H16" s="30" t="s">
        <v>22</v>
      </c>
      <c r="I16" s="30" t="s">
        <v>23</v>
      </c>
      <c r="J16" s="30" t="s">
        <v>24</v>
      </c>
      <c r="K16" s="30" t="s">
        <v>25</v>
      </c>
      <c r="L16" s="30" t="s">
        <v>26</v>
      </c>
    </row>
    <row r="17" spans="1:12" ht="63" x14ac:dyDescent="0.25">
      <c r="A17" s="31">
        <v>1</v>
      </c>
      <c r="B17" s="20" t="s">
        <v>27</v>
      </c>
      <c r="C17" s="11" t="s">
        <v>94</v>
      </c>
      <c r="D17" s="21" t="s">
        <v>37</v>
      </c>
      <c r="E17" s="11" t="s">
        <v>28</v>
      </c>
      <c r="F17" s="11" t="s">
        <v>29</v>
      </c>
      <c r="G17" s="11" t="s">
        <v>40</v>
      </c>
      <c r="H17" s="12">
        <v>25200000</v>
      </c>
      <c r="I17" s="12">
        <v>25200000</v>
      </c>
      <c r="J17" s="11" t="s">
        <v>30</v>
      </c>
      <c r="K17" s="11" t="s">
        <v>31</v>
      </c>
      <c r="L17" s="13" t="s">
        <v>62</v>
      </c>
    </row>
    <row r="18" spans="1:12" ht="76.5" customHeight="1" x14ac:dyDescent="0.25">
      <c r="A18" s="31">
        <v>2</v>
      </c>
      <c r="B18" s="20" t="s">
        <v>32</v>
      </c>
      <c r="C18" s="11" t="s">
        <v>95</v>
      </c>
      <c r="D18" s="21" t="s">
        <v>37</v>
      </c>
      <c r="E18" s="11" t="s">
        <v>28</v>
      </c>
      <c r="F18" s="11" t="s">
        <v>29</v>
      </c>
      <c r="G18" s="11" t="s">
        <v>40</v>
      </c>
      <c r="H18" s="12">
        <v>25400000</v>
      </c>
      <c r="I18" s="12">
        <v>25400000</v>
      </c>
      <c r="J18" s="11" t="s">
        <v>30</v>
      </c>
      <c r="K18" s="11" t="s">
        <v>31</v>
      </c>
      <c r="L18" s="13" t="s">
        <v>62</v>
      </c>
    </row>
    <row r="19" spans="1:12" ht="63" x14ac:dyDescent="0.25">
      <c r="A19" s="31">
        <v>3</v>
      </c>
      <c r="B19" s="20" t="s">
        <v>33</v>
      </c>
      <c r="C19" s="11" t="s">
        <v>96</v>
      </c>
      <c r="D19" s="22" t="s">
        <v>38</v>
      </c>
      <c r="E19" s="11" t="s">
        <v>34</v>
      </c>
      <c r="F19" s="11" t="s">
        <v>35</v>
      </c>
      <c r="G19" s="13" t="s">
        <v>48</v>
      </c>
      <c r="H19" s="12">
        <v>60000000</v>
      </c>
      <c r="I19" s="12">
        <v>60000000</v>
      </c>
      <c r="J19" s="11" t="s">
        <v>30</v>
      </c>
      <c r="K19" s="11" t="s">
        <v>31</v>
      </c>
      <c r="L19" s="13" t="s">
        <v>62</v>
      </c>
    </row>
    <row r="20" spans="1:12" ht="47.25" x14ac:dyDescent="0.25">
      <c r="A20" s="31">
        <v>4</v>
      </c>
      <c r="B20" s="13">
        <v>80131502</v>
      </c>
      <c r="C20" s="13" t="s">
        <v>41</v>
      </c>
      <c r="D20" s="14" t="s">
        <v>39</v>
      </c>
      <c r="E20" s="15" t="s">
        <v>43</v>
      </c>
      <c r="F20" s="14" t="s">
        <v>44</v>
      </c>
      <c r="G20" s="11" t="s">
        <v>40</v>
      </c>
      <c r="H20" s="12">
        <v>202200000</v>
      </c>
      <c r="I20" s="12">
        <v>202200000</v>
      </c>
      <c r="J20" s="15" t="s">
        <v>30</v>
      </c>
      <c r="K20" s="11" t="s">
        <v>31</v>
      </c>
      <c r="L20" s="13" t="s">
        <v>62</v>
      </c>
    </row>
    <row r="21" spans="1:12" ht="47.25" x14ac:dyDescent="0.25">
      <c r="A21" s="31">
        <v>5</v>
      </c>
      <c r="B21" s="13">
        <v>78111808</v>
      </c>
      <c r="C21" s="16" t="s">
        <v>45</v>
      </c>
      <c r="D21" s="17" t="s">
        <v>46</v>
      </c>
      <c r="E21" s="13" t="s">
        <v>47</v>
      </c>
      <c r="F21" s="13" t="s">
        <v>55</v>
      </c>
      <c r="G21" s="13" t="s">
        <v>48</v>
      </c>
      <c r="H21" s="18">
        <v>90000000</v>
      </c>
      <c r="I21" s="18">
        <v>90000000</v>
      </c>
      <c r="J21" s="13" t="s">
        <v>30</v>
      </c>
      <c r="K21" s="13" t="s">
        <v>31</v>
      </c>
      <c r="L21" s="13" t="s">
        <v>62</v>
      </c>
    </row>
    <row r="22" spans="1:12" ht="47.25" x14ac:dyDescent="0.25">
      <c r="A22" s="31">
        <v>6</v>
      </c>
      <c r="B22" s="13">
        <v>84131500</v>
      </c>
      <c r="C22" s="13" t="s">
        <v>49</v>
      </c>
      <c r="D22" s="19" t="s">
        <v>99</v>
      </c>
      <c r="E22" s="13" t="s">
        <v>34</v>
      </c>
      <c r="F22" s="13" t="s">
        <v>50</v>
      </c>
      <c r="G22" s="13" t="s">
        <v>40</v>
      </c>
      <c r="H22" s="18">
        <v>35000000</v>
      </c>
      <c r="I22" s="18">
        <f t="shared" ref="I22:I24" si="0">H22</f>
        <v>35000000</v>
      </c>
      <c r="J22" s="13" t="s">
        <v>51</v>
      </c>
      <c r="K22" s="13" t="s">
        <v>31</v>
      </c>
      <c r="L22" s="13" t="s">
        <v>62</v>
      </c>
    </row>
    <row r="23" spans="1:12" ht="47.25" x14ac:dyDescent="0.25">
      <c r="A23" s="31">
        <v>7</v>
      </c>
      <c r="B23" s="16">
        <v>72101507</v>
      </c>
      <c r="C23" s="16" t="s">
        <v>52</v>
      </c>
      <c r="D23" s="19" t="s">
        <v>91</v>
      </c>
      <c r="E23" s="13" t="s">
        <v>34</v>
      </c>
      <c r="F23" s="16" t="s">
        <v>50</v>
      </c>
      <c r="G23" s="16" t="s">
        <v>40</v>
      </c>
      <c r="H23" s="18">
        <v>20000000</v>
      </c>
      <c r="I23" s="18">
        <f>+H23</f>
        <v>20000000</v>
      </c>
      <c r="J23" s="13" t="s">
        <v>51</v>
      </c>
      <c r="K23" s="13" t="s">
        <v>31</v>
      </c>
      <c r="L23" s="13" t="s">
        <v>62</v>
      </c>
    </row>
    <row r="24" spans="1:12" ht="47.25" x14ac:dyDescent="0.25">
      <c r="A24" s="31">
        <v>8</v>
      </c>
      <c r="B24" s="16">
        <v>80111623</v>
      </c>
      <c r="C24" s="16" t="s">
        <v>53</v>
      </c>
      <c r="D24" s="19" t="s">
        <v>37</v>
      </c>
      <c r="E24" s="13" t="s">
        <v>54</v>
      </c>
      <c r="F24" s="16" t="s">
        <v>55</v>
      </c>
      <c r="G24" s="16" t="s">
        <v>40</v>
      </c>
      <c r="H24" s="18">
        <v>250000000</v>
      </c>
      <c r="I24" s="18">
        <f t="shared" si="0"/>
        <v>250000000</v>
      </c>
      <c r="J24" s="13" t="s">
        <v>51</v>
      </c>
      <c r="K24" s="13" t="s">
        <v>31</v>
      </c>
      <c r="L24" s="13" t="s">
        <v>62</v>
      </c>
    </row>
    <row r="25" spans="1:12" ht="47.25" x14ac:dyDescent="0.25">
      <c r="A25" s="31">
        <v>9</v>
      </c>
      <c r="B25" s="13">
        <v>76111500</v>
      </c>
      <c r="C25" s="13" t="s">
        <v>36</v>
      </c>
      <c r="D25" s="14" t="s">
        <v>39</v>
      </c>
      <c r="E25" s="11" t="s">
        <v>28</v>
      </c>
      <c r="F25" s="14" t="s">
        <v>44</v>
      </c>
      <c r="G25" s="16" t="s">
        <v>40</v>
      </c>
      <c r="H25" s="18">
        <v>21114000</v>
      </c>
      <c r="I25" s="18">
        <v>21114000</v>
      </c>
      <c r="J25" s="13" t="s">
        <v>51</v>
      </c>
      <c r="K25" s="13" t="s">
        <v>31</v>
      </c>
      <c r="L25" s="13" t="s">
        <v>62</v>
      </c>
    </row>
    <row r="26" spans="1:12" ht="47.25" x14ac:dyDescent="0.25">
      <c r="A26" s="31">
        <v>10</v>
      </c>
      <c r="B26" s="13">
        <v>80111600</v>
      </c>
      <c r="C26" s="13" t="s">
        <v>56</v>
      </c>
      <c r="D26" s="14" t="s">
        <v>59</v>
      </c>
      <c r="E26" s="11" t="s">
        <v>28</v>
      </c>
      <c r="F26" s="14" t="s">
        <v>44</v>
      </c>
      <c r="G26" s="16" t="s">
        <v>40</v>
      </c>
      <c r="H26" s="18">
        <v>300000000</v>
      </c>
      <c r="I26" s="18">
        <v>300000000</v>
      </c>
      <c r="J26" s="13" t="s">
        <v>51</v>
      </c>
      <c r="K26" s="13" t="s">
        <v>31</v>
      </c>
      <c r="L26" s="13" t="s">
        <v>62</v>
      </c>
    </row>
    <row r="27" spans="1:12" ht="47.25" x14ac:dyDescent="0.25">
      <c r="A27" s="31">
        <v>11</v>
      </c>
      <c r="B27" s="13">
        <v>80111600</v>
      </c>
      <c r="C27" s="13" t="s">
        <v>57</v>
      </c>
      <c r="D27" s="14" t="s">
        <v>39</v>
      </c>
      <c r="E27" s="11" t="s">
        <v>28</v>
      </c>
      <c r="F27" s="14" t="s">
        <v>44</v>
      </c>
      <c r="G27" s="16" t="s">
        <v>40</v>
      </c>
      <c r="H27" s="18">
        <v>700000000</v>
      </c>
      <c r="I27" s="18">
        <v>700000000</v>
      </c>
      <c r="J27" s="13" t="s">
        <v>51</v>
      </c>
      <c r="K27" s="13" t="s">
        <v>31</v>
      </c>
      <c r="L27" s="13" t="s">
        <v>64</v>
      </c>
    </row>
    <row r="28" spans="1:12" ht="63" x14ac:dyDescent="0.25">
      <c r="A28" s="31">
        <v>12</v>
      </c>
      <c r="B28" s="13">
        <v>80111600</v>
      </c>
      <c r="C28" s="13" t="s">
        <v>58</v>
      </c>
      <c r="D28" s="14" t="s">
        <v>39</v>
      </c>
      <c r="E28" s="11" t="s">
        <v>28</v>
      </c>
      <c r="F28" s="14" t="s">
        <v>44</v>
      </c>
      <c r="G28" s="16" t="s">
        <v>40</v>
      </c>
      <c r="H28" s="18">
        <v>500000000</v>
      </c>
      <c r="I28" s="18">
        <v>500000000</v>
      </c>
      <c r="J28" s="13" t="s">
        <v>51</v>
      </c>
      <c r="K28" s="13" t="s">
        <v>31</v>
      </c>
      <c r="L28" s="13" t="s">
        <v>65</v>
      </c>
    </row>
    <row r="29" spans="1:12" ht="47.25" x14ac:dyDescent="0.25">
      <c r="A29" s="31">
        <v>13</v>
      </c>
      <c r="B29" s="13">
        <v>80111600</v>
      </c>
      <c r="C29" s="13" t="s">
        <v>67</v>
      </c>
      <c r="D29" s="17" t="s">
        <v>42</v>
      </c>
      <c r="E29" s="13" t="s">
        <v>43</v>
      </c>
      <c r="F29" s="13" t="s">
        <v>44</v>
      </c>
      <c r="G29" s="13" t="s">
        <v>40</v>
      </c>
      <c r="H29" s="18">
        <v>900000000</v>
      </c>
      <c r="I29" s="18">
        <f t="shared" ref="I29:I32" si="1">H29</f>
        <v>900000000</v>
      </c>
      <c r="J29" s="13" t="s">
        <v>30</v>
      </c>
      <c r="K29" s="13" t="s">
        <v>31</v>
      </c>
      <c r="L29" s="13" t="s">
        <v>66</v>
      </c>
    </row>
    <row r="30" spans="1:12" ht="47.25" x14ac:dyDescent="0.25">
      <c r="A30" s="31">
        <v>14</v>
      </c>
      <c r="B30" s="13">
        <v>80111600</v>
      </c>
      <c r="C30" s="13" t="s">
        <v>60</v>
      </c>
      <c r="D30" s="17" t="s">
        <v>42</v>
      </c>
      <c r="E30" s="13" t="s">
        <v>43</v>
      </c>
      <c r="F30" s="13" t="s">
        <v>44</v>
      </c>
      <c r="G30" s="13" t="s">
        <v>40</v>
      </c>
      <c r="H30" s="18">
        <v>800000000</v>
      </c>
      <c r="I30" s="18">
        <f t="shared" si="1"/>
        <v>800000000</v>
      </c>
      <c r="J30" s="13" t="s">
        <v>30</v>
      </c>
      <c r="K30" s="13" t="s">
        <v>31</v>
      </c>
      <c r="L30" s="13" t="s">
        <v>68</v>
      </c>
    </row>
    <row r="31" spans="1:12" ht="47.25" x14ac:dyDescent="0.25">
      <c r="A31" s="31">
        <v>15</v>
      </c>
      <c r="B31" s="13">
        <v>80111600</v>
      </c>
      <c r="C31" s="13" t="s">
        <v>61</v>
      </c>
      <c r="D31" s="17" t="s">
        <v>42</v>
      </c>
      <c r="E31" s="13" t="s">
        <v>43</v>
      </c>
      <c r="F31" s="13" t="s">
        <v>44</v>
      </c>
      <c r="G31" s="13" t="s">
        <v>40</v>
      </c>
      <c r="H31" s="18">
        <v>800000000</v>
      </c>
      <c r="I31" s="18">
        <f t="shared" si="1"/>
        <v>800000000</v>
      </c>
      <c r="J31" s="13" t="s">
        <v>30</v>
      </c>
      <c r="K31" s="13" t="s">
        <v>31</v>
      </c>
      <c r="L31" s="13" t="s">
        <v>69</v>
      </c>
    </row>
    <row r="32" spans="1:12" ht="63" x14ac:dyDescent="0.25">
      <c r="A32" s="31">
        <v>16</v>
      </c>
      <c r="B32" s="13">
        <v>80111600</v>
      </c>
      <c r="C32" s="13" t="s">
        <v>63</v>
      </c>
      <c r="D32" s="17" t="s">
        <v>42</v>
      </c>
      <c r="E32" s="13" t="s">
        <v>43</v>
      </c>
      <c r="F32" s="13" t="s">
        <v>44</v>
      </c>
      <c r="G32" s="13" t="s">
        <v>40</v>
      </c>
      <c r="H32" s="18">
        <v>1800000000</v>
      </c>
      <c r="I32" s="18">
        <f t="shared" si="1"/>
        <v>1800000000</v>
      </c>
      <c r="J32" s="13" t="s">
        <v>30</v>
      </c>
      <c r="K32" s="13" t="s">
        <v>31</v>
      </c>
      <c r="L32" s="13" t="s">
        <v>70</v>
      </c>
    </row>
    <row r="33" spans="1:12" ht="47.25" x14ac:dyDescent="0.25">
      <c r="A33" s="31">
        <v>17</v>
      </c>
      <c r="B33" s="16" t="s">
        <v>98</v>
      </c>
      <c r="C33" s="23" t="s">
        <v>71</v>
      </c>
      <c r="D33" s="24" t="s">
        <v>88</v>
      </c>
      <c r="E33" s="13" t="s">
        <v>77</v>
      </c>
      <c r="F33" s="16" t="s">
        <v>78</v>
      </c>
      <c r="G33" s="13" t="s">
        <v>48</v>
      </c>
      <c r="H33" s="25">
        <v>35059785993</v>
      </c>
      <c r="I33" s="26">
        <f>+H33</f>
        <v>35059785993</v>
      </c>
      <c r="J33" s="13" t="s">
        <v>30</v>
      </c>
      <c r="K33" s="13" t="s">
        <v>31</v>
      </c>
      <c r="L33" s="13" t="s">
        <v>68</v>
      </c>
    </row>
    <row r="34" spans="1:12" ht="47.25" x14ac:dyDescent="0.25">
      <c r="A34" s="31">
        <v>18</v>
      </c>
      <c r="B34" s="16" t="s">
        <v>98</v>
      </c>
      <c r="C34" s="27" t="s">
        <v>72</v>
      </c>
      <c r="D34" s="24" t="s">
        <v>88</v>
      </c>
      <c r="E34" s="13" t="s">
        <v>77</v>
      </c>
      <c r="F34" s="16" t="s">
        <v>78</v>
      </c>
      <c r="G34" s="13" t="s">
        <v>48</v>
      </c>
      <c r="H34" s="25">
        <v>11985851528</v>
      </c>
      <c r="I34" s="26">
        <f t="shared" ref="I34:I44" si="2">+H34</f>
        <v>11985851528</v>
      </c>
      <c r="J34" s="13" t="s">
        <v>30</v>
      </c>
      <c r="K34" s="13" t="s">
        <v>31</v>
      </c>
      <c r="L34" s="13" t="s">
        <v>68</v>
      </c>
    </row>
    <row r="35" spans="1:12" ht="47.25" x14ac:dyDescent="0.25">
      <c r="A35" s="31">
        <v>19</v>
      </c>
      <c r="B35" s="16" t="s">
        <v>98</v>
      </c>
      <c r="C35" s="27" t="s">
        <v>73</v>
      </c>
      <c r="D35" s="24" t="s">
        <v>89</v>
      </c>
      <c r="E35" s="13" t="s">
        <v>77</v>
      </c>
      <c r="F35" s="16" t="s">
        <v>78</v>
      </c>
      <c r="G35" s="13" t="s">
        <v>48</v>
      </c>
      <c r="H35" s="25">
        <v>22888736333</v>
      </c>
      <c r="I35" s="26">
        <f t="shared" si="2"/>
        <v>22888736333</v>
      </c>
      <c r="J35" s="13" t="s">
        <v>30</v>
      </c>
      <c r="K35" s="13" t="s">
        <v>31</v>
      </c>
      <c r="L35" s="13" t="s">
        <v>68</v>
      </c>
    </row>
    <row r="36" spans="1:12" ht="47.25" x14ac:dyDescent="0.25">
      <c r="A36" s="31">
        <v>20</v>
      </c>
      <c r="B36" s="16" t="s">
        <v>97</v>
      </c>
      <c r="C36" s="27" t="s">
        <v>74</v>
      </c>
      <c r="D36" s="24" t="s">
        <v>90</v>
      </c>
      <c r="E36" s="13" t="s">
        <v>79</v>
      </c>
      <c r="F36" s="16" t="s">
        <v>78</v>
      </c>
      <c r="G36" s="13" t="s">
        <v>48</v>
      </c>
      <c r="H36" s="25">
        <v>21607044895.268181</v>
      </c>
      <c r="I36" s="26">
        <f t="shared" si="2"/>
        <v>21607044895.268181</v>
      </c>
      <c r="J36" s="13" t="s">
        <v>30</v>
      </c>
      <c r="K36" s="13" t="s">
        <v>31</v>
      </c>
      <c r="L36" s="13" t="s">
        <v>66</v>
      </c>
    </row>
    <row r="37" spans="1:12" ht="47.25" x14ac:dyDescent="0.25">
      <c r="A37" s="31">
        <v>21</v>
      </c>
      <c r="B37" s="16" t="s">
        <v>97</v>
      </c>
      <c r="C37" s="27" t="s">
        <v>75</v>
      </c>
      <c r="D37" s="24" t="s">
        <v>91</v>
      </c>
      <c r="E37" s="13" t="s">
        <v>80</v>
      </c>
      <c r="F37" s="16" t="s">
        <v>78</v>
      </c>
      <c r="G37" s="13" t="s">
        <v>48</v>
      </c>
      <c r="H37" s="25">
        <v>20111420481.145687</v>
      </c>
      <c r="I37" s="26">
        <f t="shared" si="2"/>
        <v>20111420481.145687</v>
      </c>
      <c r="J37" s="13" t="s">
        <v>30</v>
      </c>
      <c r="K37" s="13" t="s">
        <v>31</v>
      </c>
      <c r="L37" s="13" t="s">
        <v>66</v>
      </c>
    </row>
    <row r="38" spans="1:12" ht="47.25" x14ac:dyDescent="0.25">
      <c r="A38" s="31">
        <v>22</v>
      </c>
      <c r="B38" s="16" t="s">
        <v>97</v>
      </c>
      <c r="C38" s="27" t="s">
        <v>76</v>
      </c>
      <c r="D38" s="24" t="s">
        <v>92</v>
      </c>
      <c r="E38" s="13" t="s">
        <v>81</v>
      </c>
      <c r="F38" s="16" t="s">
        <v>78</v>
      </c>
      <c r="G38" s="13" t="s">
        <v>48</v>
      </c>
      <c r="H38" s="25">
        <v>8978598488.6246338</v>
      </c>
      <c r="I38" s="26">
        <f t="shared" si="2"/>
        <v>8978598488.6246338</v>
      </c>
      <c r="J38" s="13" t="s">
        <v>30</v>
      </c>
      <c r="K38" s="13" t="s">
        <v>31</v>
      </c>
      <c r="L38" s="13" t="s">
        <v>66</v>
      </c>
    </row>
    <row r="39" spans="1:12" ht="47.25" x14ac:dyDescent="0.25">
      <c r="A39" s="31">
        <v>23</v>
      </c>
      <c r="B39" s="16" t="s">
        <v>98</v>
      </c>
      <c r="C39" s="23" t="s">
        <v>82</v>
      </c>
      <c r="D39" s="24" t="s">
        <v>88</v>
      </c>
      <c r="E39" s="13" t="s">
        <v>77</v>
      </c>
      <c r="F39" s="16" t="s">
        <v>93</v>
      </c>
      <c r="G39" s="13" t="s">
        <v>48</v>
      </c>
      <c r="H39" s="28">
        <v>2103587159.5799999</v>
      </c>
      <c r="I39" s="26">
        <f t="shared" si="2"/>
        <v>2103587159.5799999</v>
      </c>
      <c r="J39" s="13" t="s">
        <v>30</v>
      </c>
      <c r="K39" s="13" t="s">
        <v>31</v>
      </c>
      <c r="L39" s="13" t="s">
        <v>68</v>
      </c>
    </row>
    <row r="40" spans="1:12" ht="47.25" x14ac:dyDescent="0.25">
      <c r="A40" s="31">
        <v>24</v>
      </c>
      <c r="B40" s="16" t="s">
        <v>98</v>
      </c>
      <c r="C40" s="23" t="s">
        <v>83</v>
      </c>
      <c r="D40" s="24" t="s">
        <v>88</v>
      </c>
      <c r="E40" s="13" t="s">
        <v>77</v>
      </c>
      <c r="F40" s="16" t="s">
        <v>93</v>
      </c>
      <c r="G40" s="13" t="s">
        <v>48</v>
      </c>
      <c r="H40" s="28">
        <v>719151091.67999995</v>
      </c>
      <c r="I40" s="26">
        <f t="shared" si="2"/>
        <v>719151091.67999995</v>
      </c>
      <c r="J40" s="13" t="s">
        <v>30</v>
      </c>
      <c r="K40" s="13" t="s">
        <v>31</v>
      </c>
      <c r="L40" s="13" t="s">
        <v>68</v>
      </c>
    </row>
    <row r="41" spans="1:12" ht="47.25" x14ac:dyDescent="0.25">
      <c r="A41" s="31">
        <v>25</v>
      </c>
      <c r="B41" s="16" t="s">
        <v>98</v>
      </c>
      <c r="C41" s="23" t="s">
        <v>84</v>
      </c>
      <c r="D41" s="24" t="s">
        <v>89</v>
      </c>
      <c r="E41" s="13" t="s">
        <v>77</v>
      </c>
      <c r="F41" s="16" t="s">
        <v>93</v>
      </c>
      <c r="G41" s="13" t="s">
        <v>48</v>
      </c>
      <c r="H41" s="28">
        <v>1373324179.98</v>
      </c>
      <c r="I41" s="26">
        <f t="shared" si="2"/>
        <v>1373324179.98</v>
      </c>
      <c r="J41" s="13" t="s">
        <v>30</v>
      </c>
      <c r="K41" s="13" t="s">
        <v>31</v>
      </c>
      <c r="L41" s="13" t="s">
        <v>68</v>
      </c>
    </row>
    <row r="42" spans="1:12" ht="47.25" x14ac:dyDescent="0.25">
      <c r="A42" s="31">
        <v>26</v>
      </c>
      <c r="B42" s="16" t="s">
        <v>97</v>
      </c>
      <c r="C42" s="23" t="s">
        <v>85</v>
      </c>
      <c r="D42" s="24" t="s">
        <v>90</v>
      </c>
      <c r="E42" s="13" t="s">
        <v>79</v>
      </c>
      <c r="F42" s="16" t="s">
        <v>93</v>
      </c>
      <c r="G42" s="13" t="s">
        <v>48</v>
      </c>
      <c r="H42" s="28">
        <v>1296422693.7160909</v>
      </c>
      <c r="I42" s="26">
        <f t="shared" si="2"/>
        <v>1296422693.7160909</v>
      </c>
      <c r="J42" s="13" t="s">
        <v>30</v>
      </c>
      <c r="K42" s="13" t="s">
        <v>31</v>
      </c>
      <c r="L42" s="13" t="s">
        <v>66</v>
      </c>
    </row>
    <row r="43" spans="1:12" ht="47.25" x14ac:dyDescent="0.25">
      <c r="A43" s="31">
        <v>27</v>
      </c>
      <c r="B43" s="16" t="s">
        <v>97</v>
      </c>
      <c r="C43" s="23" t="s">
        <v>86</v>
      </c>
      <c r="D43" s="24" t="s">
        <v>91</v>
      </c>
      <c r="E43" s="13" t="s">
        <v>80</v>
      </c>
      <c r="F43" s="16" t="s">
        <v>93</v>
      </c>
      <c r="G43" s="13" t="s">
        <v>48</v>
      </c>
      <c r="H43" s="28">
        <v>1206685228.8687413</v>
      </c>
      <c r="I43" s="26">
        <f t="shared" si="2"/>
        <v>1206685228.8687413</v>
      </c>
      <c r="J43" s="13" t="s">
        <v>30</v>
      </c>
      <c r="K43" s="13" t="s">
        <v>31</v>
      </c>
      <c r="L43" s="13" t="s">
        <v>66</v>
      </c>
    </row>
    <row r="44" spans="1:12" ht="47.25" x14ac:dyDescent="0.25">
      <c r="A44" s="31">
        <v>28</v>
      </c>
      <c r="B44" s="16" t="s">
        <v>97</v>
      </c>
      <c r="C44" s="23" t="s">
        <v>87</v>
      </c>
      <c r="D44" s="24" t="s">
        <v>92</v>
      </c>
      <c r="E44" s="13" t="s">
        <v>81</v>
      </c>
      <c r="F44" s="16" t="s">
        <v>93</v>
      </c>
      <c r="G44" s="13" t="s">
        <v>48</v>
      </c>
      <c r="H44" s="28">
        <v>538715909.31747806</v>
      </c>
      <c r="I44" s="26">
        <f t="shared" si="2"/>
        <v>538715909.31747806</v>
      </c>
      <c r="J44" s="13" t="s">
        <v>30</v>
      </c>
      <c r="K44" s="13" t="s">
        <v>31</v>
      </c>
      <c r="L44" s="13" t="s">
        <v>66</v>
      </c>
    </row>
    <row r="45" spans="1:12" x14ac:dyDescent="0.25">
      <c r="I45" s="29"/>
    </row>
  </sheetData>
  <mergeCells count="3">
    <mergeCell ref="B3:C3"/>
    <mergeCell ref="B1:L1"/>
    <mergeCell ref="A15:L15"/>
  </mergeCells>
  <phoneticPr fontId="10" type="noConversion"/>
  <hyperlinks>
    <hyperlink ref="C7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PAA_SETP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Calidad</dc:creator>
  <cp:lastModifiedBy>Usuario</cp:lastModifiedBy>
  <dcterms:created xsi:type="dcterms:W3CDTF">2021-01-30T20:54:29Z</dcterms:created>
  <dcterms:modified xsi:type="dcterms:W3CDTF">2021-02-10T16:07:45Z</dcterms:modified>
</cp:coreProperties>
</file>