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USUARIO\Desktop\Página Web Faltante\Planes de Acción\"/>
    </mc:Choice>
  </mc:AlternateContent>
  <bookViews>
    <workbookView xWindow="0" yWindow="0" windowWidth="20490" windowHeight="7755" tabRatio="881" activeTab="5"/>
  </bookViews>
  <sheets>
    <sheet name="Gestión Predial y Reasentamient" sheetId="20" r:id="rId1"/>
    <sheet name="GT - Infraestructura" sheetId="22" r:id="rId2"/>
    <sheet name="GT - Operaciones" sheetId="17" r:id="rId3"/>
    <sheet name="Gestión Financiera" sheetId="13" r:id="rId4"/>
    <sheet name="SGC" sheetId="19" r:id="rId5"/>
    <sheet name="Gestión Administrativa" sheetId="4" r:id="rId6"/>
    <sheet name="Gestión Juridica y Contratación" sheetId="21" r:id="rId7"/>
    <sheet name="Gestión Documental" sheetId="14" r:id="rId8"/>
    <sheet name="Comunicaciones" sheetId="16" r:id="rId9"/>
  </sheets>
  <externalReferences>
    <externalReference r:id="rId10"/>
  </externalReferences>
  <definedNames>
    <definedName name="_xlnm.Print_Area" localSheetId="8">Comunicaciones!$A$1:$X$20</definedName>
    <definedName name="_xlnm.Print_Area" localSheetId="5">'Gestión Administrativa'!$A$1:$V$13</definedName>
    <definedName name="_xlnm.Print_Area" localSheetId="7">'Gestión Documental'!$A$1:$X$14</definedName>
    <definedName name="_xlnm.Print_Area" localSheetId="3">'Gestión Financiera'!$A$1:$X$14</definedName>
    <definedName name="_xlnm.Print_Area" localSheetId="6">'Gestión Juridica y Contratación'!$A$1:$V$12</definedName>
    <definedName name="_xlnm.Print_Area" localSheetId="0">'Gestión Predial y Reasentamient'!$A$1:$X$147</definedName>
    <definedName name="_xlnm.Print_Area" localSheetId="1">'GT - Infraestructura'!$A$1:$X$56</definedName>
    <definedName name="_xlnm.Print_Area" localSheetId="2">'GT - Operaciones'!$A$1:$X$17</definedName>
    <definedName name="_xlnm.Print_Area" localSheetId="4">SGC!$A$1:$X$16</definedName>
    <definedName name="_xlnm.Print_Titles" localSheetId="8">Comunicaciones!$1:$9</definedName>
    <definedName name="_xlnm.Print_Titles" localSheetId="5">'Gestión Administrativa'!$1:$9</definedName>
    <definedName name="_xlnm.Print_Titles" localSheetId="7">'Gestión Documental'!$1:$9</definedName>
    <definedName name="_xlnm.Print_Titles" localSheetId="3">'Gestión Financiera'!$1:$9</definedName>
    <definedName name="_xlnm.Print_Titles" localSheetId="6">'Gestión Juridica y Contratación'!$1:$9</definedName>
    <definedName name="_xlnm.Print_Titles" localSheetId="0">'Gestión Predial y Reasentamient'!$1:$9</definedName>
    <definedName name="_xlnm.Print_Titles" localSheetId="1">'GT - Infraestructura'!$1:$9</definedName>
    <definedName name="_xlnm.Print_Titles" localSheetId="2">'GT - Operaciones'!$1:$9</definedName>
    <definedName name="_xlnm.Print_Titles" localSheetId="4">SGC!$1:$9</definedName>
    <definedName name="Z_A5C34BA5_1386_4481_BD62_B0BA115FB8E1_.wvu.PrintArea" localSheetId="8" hidden="1">Comunicaciones!$A$1:$V$16</definedName>
    <definedName name="Z_A5C34BA5_1386_4481_BD62_B0BA115FB8E1_.wvu.PrintArea" localSheetId="5" hidden="1">'Gestión Administrativa'!$A$1:$V$13</definedName>
    <definedName name="Z_A5C34BA5_1386_4481_BD62_B0BA115FB8E1_.wvu.PrintArea" localSheetId="7" hidden="1">'Gestión Documental'!$A$1:$V$14</definedName>
    <definedName name="Z_A5C34BA5_1386_4481_BD62_B0BA115FB8E1_.wvu.PrintArea" localSheetId="3" hidden="1">'Gestión Financiera'!$A$1:$V$11</definedName>
    <definedName name="Z_A5C34BA5_1386_4481_BD62_B0BA115FB8E1_.wvu.PrintArea" localSheetId="6" hidden="1">'Gestión Juridica y Contratación'!$A$1:$V$12</definedName>
    <definedName name="Z_A5C34BA5_1386_4481_BD62_B0BA115FB8E1_.wvu.PrintArea" localSheetId="0" hidden="1">'Gestión Predial y Reasentamient'!$A$1:$V$10</definedName>
    <definedName name="Z_A5C34BA5_1386_4481_BD62_B0BA115FB8E1_.wvu.PrintArea" localSheetId="1" hidden="1">'GT - Infraestructura'!$A$1:$V$21</definedName>
    <definedName name="Z_A5C34BA5_1386_4481_BD62_B0BA115FB8E1_.wvu.PrintArea" localSheetId="2" hidden="1">'GT - Operaciones'!$A$1:$V$17</definedName>
    <definedName name="Z_A5C34BA5_1386_4481_BD62_B0BA115FB8E1_.wvu.PrintArea" localSheetId="4" hidden="1">SGC!$A$1:$V$16</definedName>
    <definedName name="Z_A5C34BA5_1386_4481_BD62_B0BA115FB8E1_.wvu.PrintTitles" localSheetId="8" hidden="1">Comunicaciones!$1:$9</definedName>
    <definedName name="Z_A5C34BA5_1386_4481_BD62_B0BA115FB8E1_.wvu.PrintTitles" localSheetId="5" hidden="1">'Gestión Administrativa'!$1:$9</definedName>
    <definedName name="Z_A5C34BA5_1386_4481_BD62_B0BA115FB8E1_.wvu.PrintTitles" localSheetId="7" hidden="1">'Gestión Documental'!$1:$9</definedName>
    <definedName name="Z_A5C34BA5_1386_4481_BD62_B0BA115FB8E1_.wvu.PrintTitles" localSheetId="3" hidden="1">'Gestión Financiera'!$1:$9</definedName>
    <definedName name="Z_A5C34BA5_1386_4481_BD62_B0BA115FB8E1_.wvu.PrintTitles" localSheetId="6" hidden="1">'Gestión Juridica y Contratación'!$1:$9</definedName>
    <definedName name="Z_A5C34BA5_1386_4481_BD62_B0BA115FB8E1_.wvu.PrintTitles" localSheetId="0" hidden="1">'Gestión Predial y Reasentamient'!$1:$9</definedName>
    <definedName name="Z_A5C34BA5_1386_4481_BD62_B0BA115FB8E1_.wvu.PrintTitles" localSheetId="1" hidden="1">'GT - Infraestructura'!$1:$9</definedName>
    <definedName name="Z_A5C34BA5_1386_4481_BD62_B0BA115FB8E1_.wvu.PrintTitles" localSheetId="2" hidden="1">'GT - Operaciones'!$1:$9</definedName>
    <definedName name="Z_A5C34BA5_1386_4481_BD62_B0BA115FB8E1_.wvu.PrintTitles" localSheetId="4" hidden="1">SGC!$1:$9</definedName>
  </definedNames>
  <calcPr calcId="171026"/>
  <customWorkbookViews>
    <customWorkbookView name="EO - Vista personalizada" guid="{A5C34BA5-1386-4481-BD62-B0BA115FB8E1}" mergeInterval="0" personalView="1" maximized="1" xWindow="-8" yWindow="-8" windowWidth="1382" windowHeight="744" activeSheetId="1"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E145" i="20" l="1"/>
  <c r="E144" i="20"/>
  <c r="E143" i="20"/>
  <c r="E142" i="20"/>
  <c r="E141" i="20"/>
  <c r="E140" i="20"/>
  <c r="E138" i="20"/>
  <c r="H13" i="20"/>
  <c r="H11" i="22"/>
  <c r="J9" i="22"/>
  <c r="H9" i="22"/>
  <c r="E132" i="20"/>
  <c r="E131" i="20"/>
  <c r="E130" i="20"/>
  <c r="E129" i="20"/>
  <c r="E128" i="20"/>
  <c r="E127" i="20"/>
  <c r="E125" i="20"/>
  <c r="E119" i="20"/>
  <c r="E118" i="20"/>
  <c r="E117" i="20"/>
  <c r="E116" i="20"/>
  <c r="E115" i="20"/>
  <c r="E114" i="20"/>
  <c r="E112" i="20"/>
  <c r="E106" i="20"/>
  <c r="E105" i="20"/>
  <c r="E104" i="20"/>
  <c r="E103" i="20"/>
  <c r="E102" i="20"/>
  <c r="E101" i="20"/>
  <c r="E99" i="20"/>
  <c r="E93" i="20"/>
  <c r="E92" i="20"/>
  <c r="E91" i="20"/>
  <c r="E90" i="20"/>
  <c r="E89" i="20"/>
  <c r="E88" i="20"/>
  <c r="E86" i="20"/>
  <c r="E80" i="20"/>
  <c r="E79" i="20"/>
  <c r="E78" i="20"/>
  <c r="E77" i="20"/>
  <c r="E76" i="20"/>
  <c r="E75" i="20"/>
  <c r="E66" i="20"/>
  <c r="E65" i="20"/>
  <c r="E64" i="20"/>
  <c r="E62" i="20"/>
  <c r="E52" i="20"/>
  <c r="E51" i="20"/>
  <c r="E48" i="20"/>
  <c r="E12" i="20"/>
  <c r="A12" i="4"/>
  <c r="A13" i="4"/>
  <c r="I18" i="21"/>
  <c r="I17" i="21"/>
</calcChain>
</file>

<file path=xl/sharedStrings.xml><?xml version="1.0" encoding="utf-8"?>
<sst xmlns="http://schemas.openxmlformats.org/spreadsheetml/2006/main" count="1028" uniqueCount="529">
  <si>
    <r>
      <t xml:space="preserve">SISTEMA INTEGRADO DE GESTIÓN DE CALIDAD
</t>
    </r>
    <r>
      <rPr>
        <b/>
        <sz val="14"/>
        <color theme="1"/>
        <rFont val="Arial Narrow"/>
        <family val="2"/>
      </rPr>
      <t>FORMATO PLAN DE ACCIÓN</t>
    </r>
  </si>
  <si>
    <t>CÓDIGO EGE-FO-04</t>
  </si>
  <si>
    <t>VERSIÓN 2.0</t>
  </si>
  <si>
    <t>31 de Diciembre de 2015</t>
  </si>
  <si>
    <t>VIGENCIA</t>
  </si>
  <si>
    <t>PROCESO</t>
  </si>
  <si>
    <t>RESPONSABLE</t>
  </si>
  <si>
    <t>OBJETIVO ESTRATÉGICO</t>
  </si>
  <si>
    <t>Gestión Predial y Reasentamiento</t>
  </si>
  <si>
    <t>Coord. Gestión Predial y Reasentamiento</t>
  </si>
  <si>
    <t>Adquirir los predios necesarios para la construcción de las obras correspondientes al SETP Santa Marta, a través de la implementación de planes y programas que minimicen el impacto socioeconómico de las unidades sociales a intervenir.</t>
  </si>
  <si>
    <t>CRONOGRAMA DE ACTIVIDADES</t>
  </si>
  <si>
    <t>Actividades</t>
  </si>
  <si>
    <t xml:space="preserve">No. Actividad precedente </t>
  </si>
  <si>
    <t>Indicador de Cumplimiento</t>
  </si>
  <si>
    <t>Avances a Diciembre 2016</t>
  </si>
  <si>
    <t>Acción Presupuestal   requerida año 2017</t>
  </si>
  <si>
    <t>Línea Base</t>
  </si>
  <si>
    <t>AÑO: 2017</t>
  </si>
  <si>
    <t>OBSERVACIONES</t>
  </si>
  <si>
    <t xml:space="preserve">% Avance para Evaluación </t>
  </si>
  <si>
    <t>Observación de Evaluación</t>
  </si>
  <si>
    <t>No.</t>
  </si>
  <si>
    <t>Descripción</t>
  </si>
  <si>
    <t>ENE</t>
  </si>
  <si>
    <t>FEB</t>
  </si>
  <si>
    <t>MAR</t>
  </si>
  <si>
    <t>ABR</t>
  </si>
  <si>
    <t>MAY</t>
  </si>
  <si>
    <t>JUN</t>
  </si>
  <si>
    <t>JUL</t>
  </si>
  <si>
    <t>AGO</t>
  </si>
  <si>
    <t>SEPT</t>
  </si>
  <si>
    <t>OCT</t>
  </si>
  <si>
    <t>NOV</t>
  </si>
  <si>
    <t>DIC</t>
  </si>
  <si>
    <t>Realización de Escritura Pública/Registro de Sentencias de predios o franjas de terreno requeridos por el Proyecto calle 30 entre cra 4ta y cra 5ta.</t>
  </si>
  <si>
    <t>Registro de las escrituras públicas / sentencias de Expropiación a los 26 predios/franjas de terreno requeridos.</t>
  </si>
  <si>
    <t>tenemos : 28 escrituras publicas,6 expropiaciones, 5 mejoras y 1 escritura pendiente.</t>
  </si>
  <si>
    <t>Liquidación de reconocimientos Ecónomicos  y entrega de pago.Poyecto calle 30 entre cra 4t y 5ta</t>
  </si>
  <si>
    <t xml:space="preserve">liquidación y reconocimientos económicos de los 40 predios </t>
  </si>
  <si>
    <t>Se han compensado a  51 Unidades Sociales en 28 de los predios.  Una vez concluidos los procesos de escrituración y registro se liquidarán y pagaran las compensaciones asociadas a este proceso</t>
  </si>
  <si>
    <t xml:space="preserve">Elaboración y actualización  de Censos socioeconómicos .Poyecto CALLE 29, entre crr 4ta y  cra 5ta </t>
  </si>
  <si>
    <t>diseños</t>
  </si>
  <si>
    <t>45 predios actualizados y elaborados</t>
  </si>
  <si>
    <t>Diagnóstico Visual
Preliminar en
Campo, Estudios y
Diseños Urbanos,
paisajísticos y
técnicos de los
elementos del
SETP, Diagnósticos
Socioeconómico
del Plan de
Reasentamiento,
Lineamientos del
Min de transporte y BID.</t>
  </si>
  <si>
    <t>Se actualizaron 64 censos socioeconómicos por U.S. a los predios a afectar por el proyecto.</t>
  </si>
  <si>
    <t xml:space="preserve">Elaboración de Estudios de Títulos .Poyecto CALLE 29, entre crr 4ta y  cra 5ta </t>
  </si>
  <si>
    <t>Elaboración de 45 estudios de títulos Y/O diagnostico jurídicos</t>
  </si>
  <si>
    <t>Se realizaron 45 estudios de titulosY/O diagnostico jurídicos de los predios afectados.</t>
  </si>
  <si>
    <t xml:space="preserve">Realización y/o Actualización de fichas Prediales.Poyecto CALLE 29, entre crr 4ta y  cra 5ta </t>
  </si>
  <si>
    <t>1 Y 2</t>
  </si>
  <si>
    <t>Elaboración de 45 fichas prediales que se requiere</t>
  </si>
  <si>
    <t xml:space="preserve">Se realizaron 45 fichas Prediales .  </t>
  </si>
  <si>
    <t xml:space="preserve">Realización de los Avalúos.Poyecto CALLE 29, entre crr 4ta y  cra 5ta </t>
  </si>
  <si>
    <t xml:space="preserve">Reealizar  los 45 avalúos en la medida en que se vallan efectuando las fichas prediales </t>
  </si>
  <si>
    <t>Se realizaron 45 avalúos por parte de la lonja, revisadas y aprobadas por el área técnica.</t>
  </si>
  <si>
    <t xml:space="preserve">Oferta de Compras,(citación, notificación e inscripción).Poyecto CALLE 29, entre crr 4ta y  cra 5ta </t>
  </si>
  <si>
    <t>45 Predios a ofertar</t>
  </si>
  <si>
    <t xml:space="preserve">Se ofertaron 45 predios, 42 ofertas aceptadas </t>
  </si>
  <si>
    <t>Realización de Escritura Pública/Registo de sentencias de expropiación Proyecto Calle 29 entre Cra 4ta y Cra 5ta</t>
  </si>
  <si>
    <t>25 predios</t>
  </si>
  <si>
    <t>2 predios pendientes de estupefacientes: se solicito al juez de extincion de dominio, la escritura de compra del distrito.</t>
  </si>
  <si>
    <t xml:space="preserve">Liquidación de reconocimientos Ecónomicos  y entrega de pago.Poyecto CALLE 29, entre crr 4ta y  cra 5ta  </t>
  </si>
  <si>
    <t xml:space="preserve">liquidación y reconocimientos económicos a las US de los 45 predios </t>
  </si>
  <si>
    <t>Han sido compensadas 52 Unidades Sociales identificadas en el plan de reasentamiento para el 87% de los predios.  Una vez concluidos los procesos de escrituración y registro se liquidarán y pagaran las compensaciones asociadas a este proceso</t>
  </si>
  <si>
    <t>Elaboración y actualización de censos socioeconómicos.Poyecto Av. Del Ferrocarril Tramo 1  entre cra 1ta y  clle 22</t>
  </si>
  <si>
    <t>2 Predios para actualización de censos socioeconómicos</t>
  </si>
  <si>
    <t>Se actualizaron 2 censos por U.S.</t>
  </si>
  <si>
    <t>Elaboración de Estudios de Títulos .Poyecto Av. Del Ferrocarril Tramo 1  entre cra 1ta y  clle 22</t>
  </si>
  <si>
    <t>2 Predios para la elaboración de estudios de titulos</t>
  </si>
  <si>
    <t xml:space="preserve">Se elaboraron 2 estudios de títulos a los predios afectados </t>
  </si>
  <si>
    <t>Actualización Fichas Prediales .Poyecto Av. Del Ferrocarril Tramo 1  entre cra 1ta y  clle 22</t>
  </si>
  <si>
    <t>2 fichas prediales</t>
  </si>
  <si>
    <t>Realización de 2 fichas prediales</t>
  </si>
  <si>
    <t>Realización de los Avalúos .Poyecto Av. Del Ferrocarril Tramo 1  entre cra 1ta y  clle 22</t>
  </si>
  <si>
    <t xml:space="preserve">2 Avalúos </t>
  </si>
  <si>
    <t>Elaborados 2 avalúos por parte de lonja y aprobados por el área técnica de reasentamiento</t>
  </si>
  <si>
    <t>Oferta de Compras,(citación, notificación e inscripción ).Poyecto Av. Del Ferrocarril Tramo 1  entre cra 1ta y  clle 22</t>
  </si>
  <si>
    <t>2 Predios a Ofertar</t>
  </si>
  <si>
    <t>Firma, promesa de compraventa o proceso de expropiación, Proyecto Av. Del Ferrocarril entre cra 1ta y  clle 22</t>
  </si>
  <si>
    <t>Se determina 2 predios para promesa de compraventa</t>
  </si>
  <si>
    <t>Entrega de predios y demolición Proyecto Av. Del Ferrocarril entre cra 1ta y  clle 22</t>
  </si>
  <si>
    <t>Se determina 2 predios para demolición</t>
  </si>
  <si>
    <t>todos los predios entregados y demolidos</t>
  </si>
  <si>
    <t>Realización de Escritura Pública /  Registro de Sentencia proceso de expropiación. Proyecto Av. Del Ferrocarril entre cra 1ta y  clle 22</t>
  </si>
  <si>
    <t>Deteminar 2 predios para las escrituras públicas.</t>
  </si>
  <si>
    <t>Quedaron pendientes los procesos de escrituración y registro.</t>
  </si>
  <si>
    <t>Liquidación de reconocimientos Ecónomicos  y entrega de pago  Proyecto Av. Del Ferrocarril entre cra 1ta y  clle 22</t>
  </si>
  <si>
    <t xml:space="preserve">liquidación y reconocimientos económicos de los 2 predios </t>
  </si>
  <si>
    <t>Una vez concluidos los procesos de escrituración y registro se liquidarán y pagaran las compensaciones asociadas a este proceso</t>
  </si>
  <si>
    <t>Sistematización de La Información  y entrega de la matriz a la UMUS   Proyecto Av. Del Ferrocarril entre cra 1ta y  clle 22</t>
  </si>
  <si>
    <t>1 a 4</t>
  </si>
  <si>
    <t>Producto de los censos de  las fichas Socioeconómicas.</t>
  </si>
  <si>
    <t>la base de datos esta actualizada hasta la fecha con todas sus novedades de adquisicion predial.</t>
  </si>
  <si>
    <t>Atención a la comunidad y peticiones , Quejas y Recursos, (PQR).  Proyecto Av. Del Ferrocarril entre cra 1ta y  clle 22</t>
  </si>
  <si>
    <t>N.A.</t>
  </si>
  <si>
    <t>Asesoría y comunicados atendidos de acuerdo a lo solicitado</t>
  </si>
  <si>
    <t>Elaboracción y actualización de Censos socioeconómicos . Proyecto Puente Carrera 4ta y 5ta</t>
  </si>
  <si>
    <t>Actualización de 14 predios de censos socioeconómicos de los Ptes cra  4 y cra  5ta.</t>
  </si>
  <si>
    <t>Elaboración de Estudios de Títulos. Proyecto Puentes Cra 4ta y Cra 5ta</t>
  </si>
  <si>
    <t>Realización total de 16 estuidos de títulos a los pedios de los Pte 4 y 5ta</t>
  </si>
  <si>
    <t>Actualización Fichas Prediales. Proyecto Puentes Cra 4ta y Cra 5ta. Proyecto Puentes Cra 4ta y Cra 5ta</t>
  </si>
  <si>
    <t>14 fichas Prediales entre los Ptes cra 4 y cra 5ta.</t>
  </si>
  <si>
    <t>Realización de los Avalúos. Proyecto Puentes Cra 4ta y Cra 5ta</t>
  </si>
  <si>
    <t>14 Avalúos entre los Ptes cra 4 y cra5ta.</t>
  </si>
  <si>
    <t>Oferta de Compras,(citación, notificación e inscripción). Proyecto Puentes Cra 4ta y Cra 5ta</t>
  </si>
  <si>
    <t>14 Predios de Ptes cra 4ta y cra 5ta a ofertar.</t>
  </si>
  <si>
    <t>Firma, promesa de compraventa o proceso de expropiación, . Proyecto Puentes Cra 4ta y Cra 5ta</t>
  </si>
  <si>
    <t>Se determina 14 predios para firma de promesa de compraventa entre Ptes cra 4 y cra 5ta .</t>
  </si>
  <si>
    <t xml:space="preserve">11 promesas o contratos de compraventa y 3 expropiaciones.  </t>
  </si>
  <si>
    <t>Realización del plan de reasentamiento y socialización.</t>
  </si>
  <si>
    <t>1 Hasta el 11</t>
  </si>
  <si>
    <t>realización del plan de reasentamiento , socialización y la no objeción del BID y la UMUS</t>
  </si>
  <si>
    <t>Entrega de predios y demolición .Poyecto puentes cras 4ta y 5ta.</t>
  </si>
  <si>
    <t>5,6 y 8</t>
  </si>
  <si>
    <t>entrega y demolición de 14 predios</t>
  </si>
  <si>
    <t xml:space="preserve"> Escritura Pública /Registro de Sentencia predios Proyecto Puentes Cra 4ta y Cra 5ta</t>
  </si>
  <si>
    <t>Realización de Escritura Pública</t>
  </si>
  <si>
    <t>Determinar 14 escrituras públicas para los predios afectados</t>
  </si>
  <si>
    <t>Pendiente concluir los procesos de escrituración y registro</t>
  </si>
  <si>
    <t>Procesos de Reasentamiento  a las U. S elegibles y seguimiento ex post. Proyecto Puentes Cra 4ta y Cra 5ta</t>
  </si>
  <si>
    <t>Procesos de Reasentamiento  a las U. S elegibles</t>
  </si>
  <si>
    <t xml:space="preserve">Número de propietarios a Reasentar  que habiten en el predio </t>
  </si>
  <si>
    <t>Liquidación de reconocimientos Ecónomicos  y entrega de pago . Proyecto Puentes Cra 4ta y Cra 5ta</t>
  </si>
  <si>
    <t>Liquidación de reconocimientos Ecónomicos  y entrega de pago</t>
  </si>
  <si>
    <t>40 U.S. identificadas</t>
  </si>
  <si>
    <t>Una vez culminados los procesos de escrituración y regsitro se liquidarán y pagarán los reconocimientos económicos correspondientes</t>
  </si>
  <si>
    <t>Sistematización de La Información  y entrega de la matriz a la UMUS. Proyecto Puentes Cra 4ta y Cra 5ta</t>
  </si>
  <si>
    <t>Sistematización de La Información</t>
  </si>
  <si>
    <t>1 a 3</t>
  </si>
  <si>
    <t>producto de las fichas Socioeconómicas, avalúos, ofertas, notificaciones, reconocimientos económicos.</t>
  </si>
  <si>
    <t>Atención a la comunidad y peticiones , Quejas y Recursos, (PQR).. Proyecto Puentes Cra 4ta y Cra 5ta</t>
  </si>
  <si>
    <t>Atención a la comunidad y peticiones , Quejas y Recursos, (PQR).</t>
  </si>
  <si>
    <t>se realizaron 63 PQR a la comunidad</t>
  </si>
  <si>
    <t>Elaboracción y actualización de Censos socioeconómicos. Poyecto A.V del Libertador Tramo 1 (entre av ferr hasta la quinta de san pedro alejandrino).</t>
  </si>
  <si>
    <t>Realización  1 censo</t>
  </si>
  <si>
    <t>Elaboración de Estudios de Títulos. Poyecto A.V del Libertador Tramo 1 (entre av ferr hasta la quinta de san pedro alejandrino)</t>
  </si>
  <si>
    <t>Elaboración de Estudios de Títulos</t>
  </si>
  <si>
    <t>Realización 1 estudio de titulo</t>
  </si>
  <si>
    <t>Actualización Fichas Prediales  Poyecto A.V del Libertador Tramo 1 (entre av ferr hasta la quinta de san pedro alejandrino)</t>
  </si>
  <si>
    <t>Actualizacion Fichas Prediales</t>
  </si>
  <si>
    <t>Realización 1 ficha predial</t>
  </si>
  <si>
    <t>Realización de los Avalúos con resolución IGAC Proyecto Av. Del Libertador</t>
  </si>
  <si>
    <t>Realización de los Avalúos</t>
  </si>
  <si>
    <t>Realización 1 avaluó</t>
  </si>
  <si>
    <t>se ralizo 1 avaluo</t>
  </si>
  <si>
    <t>Oferta de Compras,(citación, notificación e inscripción Proyecto Av. del Libertador</t>
  </si>
  <si>
    <t>Oferta de Compras,(citacion, notficación e inscripcion)</t>
  </si>
  <si>
    <t>1 Oferta de compra .</t>
  </si>
  <si>
    <t>1 expropiacion</t>
  </si>
  <si>
    <t>Firma, promesa de compraventa o proceso de expropiación Proyecto Av. del Libertador</t>
  </si>
  <si>
    <t>Firma, promesa de compraventa o proceso de expropiación,</t>
  </si>
  <si>
    <t>firma de promesa de compaventa o proceso de expropiación de 2 predios</t>
  </si>
  <si>
    <t>Pendiente sentencia y registro del proceso de expropiación</t>
  </si>
  <si>
    <t>Realización de informe de gestion predial Proyecto Av. del Libertador</t>
  </si>
  <si>
    <t>N/A</t>
  </si>
  <si>
    <t>Entrega de predios y demolición Proyecto Av. del Libertador</t>
  </si>
  <si>
    <t xml:space="preserve">entrega de 1 predios y su demolición </t>
  </si>
  <si>
    <t>Realización de Escritura Pública / Registro de Sentencia proceso expropiación Proyecto Av. del Libertador</t>
  </si>
  <si>
    <t xml:space="preserve">1 Escritura pública </t>
  </si>
  <si>
    <t>expropiacion</t>
  </si>
  <si>
    <t>Liquidación de reconocimientos Ecónomicos  y entrega de pago Proyecto Av. del Libertador</t>
  </si>
  <si>
    <t>US afectadas que cumplen los requisitos para el pago de reconocimientos económicos</t>
  </si>
  <si>
    <t>Se liquidaron y pagaron  100% los reconocimientos económicos a las Unidades sociales identificadas.  falta 1 pago del predio cuando el juez autorice.</t>
  </si>
  <si>
    <t>Sistematización de La Información  y entrega de la matriz a la UMUS. Proyecto Av. del Libertador</t>
  </si>
  <si>
    <t>1 a 7</t>
  </si>
  <si>
    <t>Se actualiza la base de datos acorde los censos actualizados, fichas realizadas y todo lo relacionado con la información suministrada del área</t>
  </si>
  <si>
    <t>Atención a la comunidad y peticiones , Quejas y Recursos, (PQR) Proyecto Av. del Libertador</t>
  </si>
  <si>
    <t>Pendiente de la comunidad cuando solicite información.</t>
  </si>
  <si>
    <t>Acompañamiento Sec. de Gobierno
Distrital en la gestión de reasentamiento mediante una mesa de trabajo conformada por los secretarios de gobierno, planeación, jurídico, infraestructura, hacienda y SETP
de los ocupantes del espacio público en los tramos a intervenir por el SETP</t>
  </si>
  <si>
    <t>linea base de los vendedores estacionarios de la cra 5ta entre calle 22 y av ferrocarril , calle 30 entre car 4 ta y 5ta , puentes cra 4 y cra 5.</t>
  </si>
  <si>
    <t>Inventario Visual
de Ocupación del
Espacio Público,
Base de Datos
Censo Distrito de
Santa Marta 2014
Plan de Acción
para la
Recuperación del
Espacio Público,
Documento Línea
Base de los
Ocupantes del
Espacio Público
del Distrito de
Santa Marta,
vendedores
estacionarios en
Centros de
Transferencia</t>
  </si>
  <si>
    <t>Se continua el proceso de acompañamiento a las mesas de trabajo de OEP para colaborar y garantizar el cumplimiento de las tareas encomendadas a cada entidad y liberar los corredores viales para la ejecución de obras del sistema</t>
  </si>
  <si>
    <t>Elaboración y actualización  de Censos socioeconómicos  por predios con resolución IGAC .Poyecto calle 30 entre cra 12, 12a y 13.</t>
  </si>
  <si>
    <t xml:space="preserve">24 predios  censos socioeconómicos actualizados </t>
  </si>
  <si>
    <t>Elaboración de Estudios de Títulos.Poyecto calle 30 entre cra 12, 12a y 13</t>
  </si>
  <si>
    <t xml:space="preserve">elaboración de los 24 estudios de títulos </t>
  </si>
  <si>
    <t>A la fecha se logro realizar 24 estudios de titulos</t>
  </si>
  <si>
    <t>Elaboración de fichas prediales. Poyecto calle 30 entre cra 12, 12a y 13</t>
  </si>
  <si>
    <t>Actualización de 24 fichas prediales</t>
  </si>
  <si>
    <t xml:space="preserve">A la fecha se estan actualziando las 24 fichas prediales </t>
  </si>
  <si>
    <t>Realización y/o Actualización de los Avalúos con resolución IGAC.Poyecto calle 30 entre cra 12, 12a y 13.</t>
  </si>
  <si>
    <t xml:space="preserve">23 predios para avalúos </t>
  </si>
  <si>
    <t>se realizarón 23 fichas prediales</t>
  </si>
  <si>
    <t>Realización del plan de reasentamiento, no objeción BID  y socialización ante la comunidad.</t>
  </si>
  <si>
    <t>realizamos el plan de reasentamiento y la no objecion del proyecto calle 30 entre cras 12 12a y 13.</t>
  </si>
  <si>
    <t>Oferta de Compras, citación, notificación e inscripción)  con resolución IGAC.Poyecto calle 30 entre cra 12, 12a y 13</t>
  </si>
  <si>
    <t xml:space="preserve"> proceso de negociación y adquisición de   23  predios</t>
  </si>
  <si>
    <t>el proceso de oferta se realizo a los 23 predios 100%</t>
  </si>
  <si>
    <t>Firma, promesa de compraventa o proceso de expropiación, con resolución IGAC Proyecto Calle 30 entre cra 12, 12a y 13.</t>
  </si>
  <si>
    <t>23  promesas de compraventas.</t>
  </si>
  <si>
    <t xml:space="preserve"> 23 ofertas aceptadas.(21 promesas realizadas) y 1 predio del distrito.</t>
  </si>
  <si>
    <t>Entrega de predios y demolición Proyecto Calle 30 entre cra 12, 12a y 13.</t>
  </si>
  <si>
    <t>Demolición de los 23 predios</t>
  </si>
  <si>
    <t>18 predios entregados</t>
  </si>
  <si>
    <t>Realización de Escritura Pública / Registro de Sentencia de Expropiación  Proyecto Calle 30 entre cra 12, 12a y 13.</t>
  </si>
  <si>
    <t xml:space="preserve">18 escrituras públicas con Distrito de Santa Marta como propietario </t>
  </si>
  <si>
    <t>12 escrituras a nombre del distrito</t>
  </si>
  <si>
    <t>Seguimiento Procesos de Reasentamiento  a las U. S elegibles  Proyecto Calle 30 entre cra 12, 12a y 13.</t>
  </si>
  <si>
    <t>Un mayor número de propietarios y poseedores a Reasentar  que habiten en los predios afectados.</t>
  </si>
  <si>
    <t xml:space="preserve">8 unidades sociales  propietarias y/o poseedoras se han reasentado a la fecha., logrando ubicarse en entornos sociales que responden a sus gustos e intereses de la familia, manifestando expectativas positivas frente al mismo. Aun estan  Pendiente 6 us a reasentar. </t>
  </si>
  <si>
    <t>Liquidación de reconocimientos Ecónomicos  e indemnizaciones Proyecto Calle 30 entre cra 12, 12a y 13.</t>
  </si>
  <si>
    <t xml:space="preserve">liquidación y reconocimientos económicos a las 47 US que cumplan requisitos </t>
  </si>
  <si>
    <t>36/47 Unidades sociales han recibido compensaciones ó reconocimientos económicos</t>
  </si>
  <si>
    <t>Sistematización de La Información y entrega de matriz a la UMUS.Poyecto calle 30 entre cra 12, 12a y 13 .</t>
  </si>
  <si>
    <t>1 a 5</t>
  </si>
  <si>
    <t>Este proceso es permanente hasta el cierre del plan de reasentamiento</t>
  </si>
  <si>
    <t>Atención a la comunidad y peticiones , Quejas y Recursos, (PQR)..Poyecto calle 30 T1 entre cra 12, 12a y 13</t>
  </si>
  <si>
    <t>Elaboración y actualización  de Censos socioeconómicos  por predios con resolución IGAC Proyecto Puente de la Platina</t>
  </si>
  <si>
    <t>Diseños</t>
  </si>
  <si>
    <t xml:space="preserve">26 predios  censos socioeconómicos actualizados </t>
  </si>
  <si>
    <t>Todos los 26 predios con actualizacion de censos</t>
  </si>
  <si>
    <t>Elaboración de Estudios de Títulos Proyecto Puente de la Platina</t>
  </si>
  <si>
    <t xml:space="preserve">elaboración de los 26 estudios de títulos </t>
  </si>
  <si>
    <t>26 predios con estudios de titulos</t>
  </si>
  <si>
    <t>Elaboración de fichas prediales Proyecto Puente de la Platina</t>
  </si>
  <si>
    <t>Diseños y 2</t>
  </si>
  <si>
    <t>Actualización de 26 fichas prediales</t>
  </si>
  <si>
    <t>26 fichas prediales</t>
  </si>
  <si>
    <t>Realización y/o Actualización de los Avalúos con resolución IGAC Proyecto Puente de la Platina</t>
  </si>
  <si>
    <t xml:space="preserve">26 predios para avalúos </t>
  </si>
  <si>
    <t>Se recibieron 13 de los 26 avaluos requieridos para las ofertas del proyecto</t>
  </si>
  <si>
    <t xml:space="preserve">Se envió en 2016 para aval del Ministerio de Transporte y No objeción de la UMUS borrador del plan. Se espera aprobación para su socialización y validación con la comunidad y No objeción del BID </t>
  </si>
  <si>
    <t>Oferta de Compras, citación, notificación e inscripción)  con resolución IGAC  Proyecto Puente de la Platina</t>
  </si>
  <si>
    <t>26 ofertas de compra</t>
  </si>
  <si>
    <t>Una vez recibida la no objeción y recibido el desembolso de los recursos, se inicia el proceso de oferta</t>
  </si>
  <si>
    <t>Firma, promesa de compraventa o proceso de expropiación, con resolución IGAC  Proyecto Puente de la Platina</t>
  </si>
  <si>
    <t>26 promesas, contratos, resoluciones de expropiación o procesos policivos</t>
  </si>
  <si>
    <t>Entrega de predios y demolición  Proyecto Puente de la Platina</t>
  </si>
  <si>
    <t>Demolición de los 26 predios</t>
  </si>
  <si>
    <t>Realización de Escritura Pública / Registro de Sentencia de Expropiación  Proyecto Puente de la Platina</t>
  </si>
  <si>
    <t xml:space="preserve"> Registro de escrituras públicas / sentencias  a los 23 predios con folio de matrícula con Distrito de Santa Marta como propietario </t>
  </si>
  <si>
    <t>Seguimiento Procesos de Reasentamiento  a las U. S elegibles   Proyecto Puente de la Platina</t>
  </si>
  <si>
    <t>Informes de seguimiento a las USH y USSE propietarias o poseedoras afectadas por el proceso de adquisició predial</t>
  </si>
  <si>
    <t>Liquidación de reconocimientos Ecónomicos  e indemnizaciones  Proyecto Puente de la Platina</t>
  </si>
  <si>
    <t xml:space="preserve">liquidación y reconocimientos económicos a las US que cumplan requisitos </t>
  </si>
  <si>
    <t>9 de 38 US tienen calculadas sus compensciones económicas mediante avaluo.</t>
  </si>
  <si>
    <t>Sistematización de La Información y entrega de matriz a la UMUS  Proyecto Puente de la Platina</t>
  </si>
  <si>
    <t>1 a 8</t>
  </si>
  <si>
    <t>hasta la fecha se ha realizado la sistematizacioón  de los censos socioeconomicos, diagnosticos y  fichas prediales y los avaluos recibidos. Pendiente la información que se genera una vez se inician las ofertas de compra</t>
  </si>
  <si>
    <t>Atención a la comunidad y peticiones , Quejas y Recursos, (PQR) Proyecto Puente de la Platina</t>
  </si>
  <si>
    <t xml:space="preserve">Se registran  51 PQR a la fecha . Se realizan abordajes con la comunidad a través de visitas domiciliarias atendiendo a sus  inquitudes . Se  abrio una oficna movil  en el sector y  compartio con la organización comunitaria Mujeres Emprendedoras en la partcipación de la novena navideña con los niños del sector  Corea - Martinete </t>
  </si>
  <si>
    <t>Elaboración y actualización  de Censos socioeconómicos  por predios con resolución IGAC Proyecto calle 30 entre cra 9 a 12.</t>
  </si>
  <si>
    <t xml:space="preserve">30 predios  censos socioeconómicos actualizados </t>
  </si>
  <si>
    <t>El proceso de censos ayuda a identificar el total de US afectadas por el proyecto</t>
  </si>
  <si>
    <t>Elaboración de Estudios de Títulos Proyecto calle 30 entre cra 9 a 12.</t>
  </si>
  <si>
    <t xml:space="preserve">elaboración de los 30 estudios de títulos </t>
  </si>
  <si>
    <t>Elaboración de fichas prediales Proyecto calle 30 entre cra 9 a 12.</t>
  </si>
  <si>
    <t>Actualización de 30 fichas prediales</t>
  </si>
  <si>
    <t>realizacion de 24 fichas prediales pendiente impresión y firma.</t>
  </si>
  <si>
    <t>Realización y/o Actualización de los Avalúos con resolución IGAC Proyecto calle 30 entre cra 9 a 12.</t>
  </si>
  <si>
    <t xml:space="preserve">30 predios para avalúos </t>
  </si>
  <si>
    <t>Realización del plan de reasentamiento , socialización y la no objeción del BID y la UMUS</t>
  </si>
  <si>
    <t>Oferta de Compras, citación, notificación e inscripción)  con resolución IGAC  Proyecto calle 30 entre cra 9 a 12.</t>
  </si>
  <si>
    <t xml:space="preserve"> proceso de negociación y adquisición de predios</t>
  </si>
  <si>
    <t>El numero de ofertas depende del total de adquisiciones que una vez terminado el proceso de estudio de titulo, se determine se deben realizar</t>
  </si>
  <si>
    <t>Firma, promesa de compraventa o proceso de expropiación, con resolución IGAC  Proyecto calle 30 entre cra 9 a 12.</t>
  </si>
  <si>
    <t>promesas de compraventas.</t>
  </si>
  <si>
    <t>El numero de promesas/contratos a firmar depende del total de adquisiciones que una vez terminado el proceso de estudio de titulo, se determine se deben realizar</t>
  </si>
  <si>
    <t>Entrega de predios y demolición  Proyecto calle 30 entre cra 9 a 12.</t>
  </si>
  <si>
    <t>Demolición de los 30 predios</t>
  </si>
  <si>
    <t>Realización de Escritura Pública / Registro de Sentencia de Expropiación  Proyecto calle 30 entre cra 9 a 12.</t>
  </si>
  <si>
    <t xml:space="preserve"> Registro de escrituras públicas / sentencias  con Distrito de Santa Marta como propietario en los predios con folio de matricula inmobiliaria</t>
  </si>
  <si>
    <t>El numero de escrituras o sentencias registradas depende del total de predios que una vez terminado el proceso de estudio de titulo, se determine se deben realizar</t>
  </si>
  <si>
    <t>Seguimiento Procesos de Reasentamiento  a las U. S elegibles   Proyecto calle 30 entre cra 9 a 12.</t>
  </si>
  <si>
    <t>Liquidación de reconocimientos Ecónomicos  e indemnizaciones  Proyecto calle 30 entre cra 9 a 12.</t>
  </si>
  <si>
    <t xml:space="preserve">liquidación y reconocimientos económicos a las 38 US que cumplan requisitos </t>
  </si>
  <si>
    <t>Sistematización de La Información y entrega de matriz a la UMUS  Proyecto calle 30 entre cra 9 a 12.</t>
  </si>
  <si>
    <t>1 a 11</t>
  </si>
  <si>
    <t>Atención a la comunidad y peticiones , Quejas y Recursos, (PQR) Proyecto calle 30 entre cra 9 a 12.</t>
  </si>
  <si>
    <t>Elaboración y actualización  de Censos socioeconómicos  por predios con resolución IGAC Proyecto Terminal de Transferencia de Gaira.</t>
  </si>
  <si>
    <t xml:space="preserve">11  predios censos socioeconómicos actualizados </t>
  </si>
  <si>
    <t>Este proceso se realizó en 2016</t>
  </si>
  <si>
    <t>Elaboración de Estudios de Títulos Proyecto Terminal de Transferencia de Gaira.</t>
  </si>
  <si>
    <t xml:space="preserve">elaboración de los 11 estudios de títulos </t>
  </si>
  <si>
    <t>Elaboración de fichas prediales Proyecto Terminal de Transferencia de Gaira.</t>
  </si>
  <si>
    <t>Actualización de 11  fichas prediales</t>
  </si>
  <si>
    <t>Realización y/o Actualización de los Avalúos con resolución IGAC Proyecto Terminal de Transferencia de Gaira.</t>
  </si>
  <si>
    <t xml:space="preserve">11  predios para avalúos </t>
  </si>
  <si>
    <t>Oferta de Compras, citación, notificación e inscripción)  con resolución IGAC  Proyecto Terminal de Transferencia de Gaira.</t>
  </si>
  <si>
    <t>Negociación o expropiación de 11 predios</t>
  </si>
  <si>
    <t>Firma, promesa de compraventa o proceso de expropiación, con resolución IGAC  Proyecto Terminal de Transferencia de Gaira.</t>
  </si>
  <si>
    <t>11 promesas de compraventas firmadas.</t>
  </si>
  <si>
    <t>Entrega de predios y demolición  Proyecto Terminal de Transferencia de Gaira.</t>
  </si>
  <si>
    <t>Demolición de los 4 construcciones ubicadas en los 11 predios</t>
  </si>
  <si>
    <t>Realización de Escritura Pública / Registro de Sentencia de Expropiación  Proyecto Terminal de Transferencia de Gaira.</t>
  </si>
  <si>
    <t xml:space="preserve"> Registro de 11 escrituras públicas / sentencias  con Distrito de Santa Marta como propietario en los predios con folio de matricula inmobiliaria</t>
  </si>
  <si>
    <t>Seguimiento Procesos de Reasentamiento  a las U. S elegibles   Proyecto Terminal de Transferencia de Gaira.</t>
  </si>
  <si>
    <t>Informes de seguimiento a US propietarias y actividades económicas impactadas</t>
  </si>
  <si>
    <t>Liquidación de reconocimientos Ecónomicos  e indemnizaciones  Proyecto Terminal de Transferencia de Gaira.</t>
  </si>
  <si>
    <t>liquidación y pago a las US ubicadas en los predios que cumplen con los requisitos</t>
  </si>
  <si>
    <t>Se liquidaron las compensaciones y reconocimientos economicos a las US ubicadas y a los propietarios de acuerdo a a normatividad que aplica en cada caso y a sus condiciones socioeconómicas</t>
  </si>
  <si>
    <t>Sistematización de La Información y entrega de matriz a la UMUS  Proyecto Terminal de Transferencia de Gaira.</t>
  </si>
  <si>
    <t>Atención a la comunidad y peticiones , Quejas y Recursos, (PQR) Proyecto Terminal de Transferencia de Gaira.</t>
  </si>
  <si>
    <t>Elaboración y actualización  de Censos socioeconómicos  por predios con resolución IGAC Proyecto Terminal de Transferencia de Mamatoco.</t>
  </si>
  <si>
    <t xml:space="preserve">1  predio censos socioeconómicos actualizados </t>
  </si>
  <si>
    <t>Elaboración de Estudios de Títulos Proyecto Terminal de Transferencia de Mamatoco.</t>
  </si>
  <si>
    <t xml:space="preserve">elaboración de los 1  estudio de títulos </t>
  </si>
  <si>
    <t>Elaboración de fichas prediales Proyecto Terminal de Transferencia de Mamatoco.</t>
  </si>
  <si>
    <t>Realización de ficha predial</t>
  </si>
  <si>
    <t>Realización y/o Actualización de los Avalúos con resolución IGAC Proyecto Terminal de Transferencia de Mamatoco.</t>
  </si>
  <si>
    <t>1  Avaluo realizado</t>
  </si>
  <si>
    <t>Oferta de Compras, citación, notificación e inscripción)  con resolución IGAC  Proyecto Terminal de Transferencia de Mamatoco.</t>
  </si>
  <si>
    <t>1 oferta de compra notificada</t>
  </si>
  <si>
    <t>Firma, promesa de compraventa o proceso de expropiación, con resolución IGAC  Proyecto Terminal de Transferencia de Mamatoco.</t>
  </si>
  <si>
    <t>1  promesa de compraventa firmada.</t>
  </si>
  <si>
    <t>Entrega de predios y demolición  Proyecto Terminal de Transferencia de Mamatoco.</t>
  </si>
  <si>
    <t>Demolición de las construcciones ubicadas en el predio</t>
  </si>
  <si>
    <t>Realización de Escritura Pública / Registro de Sentencia de Expropiación  Proyecto Terminal de Transferencia de Mamatoco.</t>
  </si>
  <si>
    <t xml:space="preserve"> Registro de 1 escritura pública/ sentencia con Distrito de Santa Marta como propietario en los predios con folio de matricula inmobiliaria</t>
  </si>
  <si>
    <t>Seguimiento Procesos de Reasentamiento  a las U. S elegibles   Proyecto Terminal de Transferencia de Mamatoco.</t>
  </si>
  <si>
    <t>Informe de seguimiento a las unidades económicas reasentadas</t>
  </si>
  <si>
    <t>Liquidación de reconocimientos Ecónomicos  e indemnizaciones  Proyecto Terminal de Transferencia de Mamatoco.</t>
  </si>
  <si>
    <t>Sistematización de La Información y entrega de matriz a la UMUS  Proyecto Terminal de Transferencia de Mamatoco.</t>
  </si>
  <si>
    <t>Atención a la comunidad y peticiones , Quejas y Recursos, (PQR) Proyecto Terminal de Transferencia de Mamatoco.</t>
  </si>
  <si>
    <t>Elaboración y actualización  de Censos socioeconómicos  por predios con resolución IGAC Proyecto Terminal de Transferencia de Lucha.</t>
  </si>
  <si>
    <t xml:space="preserve">2  predio censos socioeconómicos actualizados </t>
  </si>
  <si>
    <t>Elaboración de Estudios de Títulos Proyecto Terminal de Transferencia de Lucha.</t>
  </si>
  <si>
    <t xml:space="preserve">elaboración de los 2  estudio de títulos </t>
  </si>
  <si>
    <t>Elaboración de fichas prediales Proyecto Terminal de Transferencia de Lucha.</t>
  </si>
  <si>
    <t>Realización y/o Actualización de los Avalúos con resolución IGAC Proyecto Terminal de Transferencia de Lucha.</t>
  </si>
  <si>
    <t>2  Avaluos realizados</t>
  </si>
  <si>
    <t>Oferta de Compras, citación, notificación e inscripción)  con resolución IGAC  Proyecto Terminal de Transferencia de Lucha.</t>
  </si>
  <si>
    <t>2 ofertas de compra notificada</t>
  </si>
  <si>
    <t>Firma, promesa de compraventa o proceso de expropiación, con resolución IGAC  Proyecto Terminal de Transferencia de Lucha.</t>
  </si>
  <si>
    <t>2  promesa de compraventa firmadas.</t>
  </si>
  <si>
    <t>Entrega de predios y demolición  Proyecto Terminal de Transferencia de Lucha.</t>
  </si>
  <si>
    <t>Demolición de las construcciones ubicadas en los predios</t>
  </si>
  <si>
    <t>Realización de Escritura Pública / Registro de Sentencia de Expropiación  Proyecto Terminal de Transferencia de Lucha.</t>
  </si>
  <si>
    <t xml:space="preserve"> Registro de  2 escrituras públicas/ sentencias con Distrito de Santa Marta como propietario en los predios con folio de matricula inmobiliaria</t>
  </si>
  <si>
    <t>Seguimiento Procesos de Reasentamiento  a las U. S elegibles   Proyecto Terminal de Transferencia de Lucha.</t>
  </si>
  <si>
    <t>Liquidación de reconocimientos Ecónomicos  e indemnizaciones  Proyecto Terminal de Transferencia de Lucha.</t>
  </si>
  <si>
    <t>Sistematización de La Información y entrega de matriz a la UMUS  Proyecto Terminal de Transferencia de Lucha.</t>
  </si>
  <si>
    <t>Atención a la comunidad y peticiones , Quejas y Recursos, (PQR) Proyecto Terminal de Transferencia de Lucha.</t>
  </si>
  <si>
    <t>Elaboración y actualización  de Censos socioeconómicos  por predios con resolución IGAC Proyecto Patios y Talleres</t>
  </si>
  <si>
    <t xml:space="preserve">censos socioeconómicos actualizados </t>
  </si>
  <si>
    <t>Elaboración de Estudios de Títulos Proyecto Patios y Talleres</t>
  </si>
  <si>
    <t xml:space="preserve">elaboración de los estudio de títulos </t>
  </si>
  <si>
    <t>Elaboración de fichas prediales Proyecto Patios y Talleres</t>
  </si>
  <si>
    <t>Realización de fichas prediales</t>
  </si>
  <si>
    <t>Realización y/o Actualización de los Avalúos con resolución IGAC Proyecto Patios y Talleres</t>
  </si>
  <si>
    <t>Avaluos realizados</t>
  </si>
  <si>
    <t>Oferta de Compras, citación, notificación e inscripción)  con resolución IGAC  Proyecto Patios y Talleres</t>
  </si>
  <si>
    <t>ofertas de compra notificada</t>
  </si>
  <si>
    <t>Firma, promesa de compraventa o proceso de expropiación, con resolución IGAC  Proyecto Patios y Talleres</t>
  </si>
  <si>
    <t>promesa de compraventa firmadas.</t>
  </si>
  <si>
    <t>Entrega de predios y demolición  Proyecto Patios y Talleres</t>
  </si>
  <si>
    <t>Realización de Escritura Pública / Registro de Sentencia de Expropiación  Proyecto Patios y Talleres</t>
  </si>
  <si>
    <t xml:space="preserve"> Registro de escrituras públicas/ sentencias con Distrito de Santa Marta como propietario en los predios con folio de matricula inmobiliaria</t>
  </si>
  <si>
    <t>Seguimiento Procesos de Reasentamiento  a las U. S elegibles   Proyecto Patios y Talleres</t>
  </si>
  <si>
    <t>Liquidación de reconocimientos Ecónomicos  e indemnizaciones  Proyecto Patios y Talleres</t>
  </si>
  <si>
    <t>Sistematización de La Información y entrega de matriz a la UMUS  Proyecto Patios y Talleres</t>
  </si>
  <si>
    <t>Atención a la comunidad y peticiones , Quejas y Recursos, (PQR) Proyecto Patios y Talleres</t>
  </si>
  <si>
    <r>
      <t xml:space="preserve">SISTEMA INTEGRADO DE GESTIÓN DE CALIDAD                                                                                                                                                            </t>
    </r>
    <r>
      <rPr>
        <b/>
        <sz val="14"/>
        <color theme="1"/>
        <rFont val="Arial Narrow"/>
        <family val="2"/>
      </rPr>
      <t>FORMATO PLAN DE ACCIÓN</t>
    </r>
  </si>
  <si>
    <t>Gestión Técnica - Infraestructura</t>
  </si>
  <si>
    <t>Coord. Gestión Técnica</t>
  </si>
  <si>
    <t>Planificación, construcción y control técnico ingenieril de los elementos que se requieren para la operación del sistema.</t>
  </si>
  <si>
    <t>1+A10:A21A10:A22A10:A24A10:A26A10:A29A10:A31A10:A33A10A10:A67</t>
  </si>
  <si>
    <t>Reconstrucción Av. Ferrocarril (Entre Carrera 3 y Calle 22) y Calle 22 (Entre Avenida del Ferrocarril y carrera 1)</t>
  </si>
  <si>
    <t>Obra terminada</t>
  </si>
  <si>
    <t>1.2</t>
  </si>
  <si>
    <t>Seguimiento en ejecución de obra</t>
  </si>
  <si>
    <t>Cumplimiento de cronograma de obra</t>
  </si>
  <si>
    <t>1.3</t>
  </si>
  <si>
    <t>Segumiento ambiental</t>
  </si>
  <si>
    <t>Informe mensual</t>
  </si>
  <si>
    <t>1.4</t>
  </si>
  <si>
    <t>Realización de informes y cargue de información a entidades</t>
  </si>
  <si>
    <t>1.5</t>
  </si>
  <si>
    <t>Apoyo a contratación en liquidación de contrato</t>
  </si>
  <si>
    <t>Contrato liquidado</t>
  </si>
  <si>
    <t>Carrera 19 (entre Av Libertador y Av del Rio)</t>
  </si>
  <si>
    <t>2.2</t>
  </si>
  <si>
    <t>2.3</t>
  </si>
  <si>
    <t>2.4</t>
  </si>
  <si>
    <t>2.5</t>
  </si>
  <si>
    <t>Av Bavaria Puente la Platina</t>
  </si>
  <si>
    <t>4.5</t>
  </si>
  <si>
    <t>4.6</t>
  </si>
  <si>
    <t>4.7</t>
  </si>
  <si>
    <t>Carrera 5a (Av Ferr - Cl 22)</t>
  </si>
  <si>
    <t>Obra ejecucion</t>
  </si>
  <si>
    <t>Reconstrucción vía Líbano 2000 y Curinca</t>
  </si>
  <si>
    <t>Apoyo a contratación en liquidación de contratos</t>
  </si>
  <si>
    <t>Reconstrucción Calle 30  (entre carrera 4 y carrera 5), Tramo I</t>
  </si>
  <si>
    <t>5.1</t>
  </si>
  <si>
    <t>5.3</t>
  </si>
  <si>
    <t>5.4</t>
  </si>
  <si>
    <t>5.5</t>
  </si>
  <si>
    <t>Reconstrucción Calle 30  (entre carrera 12, 12A y carrera 13)</t>
  </si>
  <si>
    <t>5.6</t>
  </si>
  <si>
    <t xml:space="preserve"> Av. Libertador (Avenida del Ferrocarril- cr 19)</t>
  </si>
  <si>
    <t>5.7</t>
  </si>
  <si>
    <t>5.8</t>
  </si>
  <si>
    <t>7.1</t>
  </si>
  <si>
    <t>7.3</t>
  </si>
  <si>
    <t>Terminal de Gaira</t>
  </si>
  <si>
    <t>7.4</t>
  </si>
  <si>
    <t>7.5</t>
  </si>
  <si>
    <t>Terminal de Mamatoco</t>
  </si>
  <si>
    <r>
      <t xml:space="preserve">SISTEMA INTEGRADO DE GESTIÓN DE CALIDAD                                                                                                                                                            
</t>
    </r>
    <r>
      <rPr>
        <b/>
        <sz val="14"/>
        <color theme="1"/>
        <rFont val="Arial Narrow"/>
        <family val="2"/>
      </rPr>
      <t>FORMATO PLAN DE ACCIÓN</t>
    </r>
  </si>
  <si>
    <t>Gestión Técnica - Operaciones</t>
  </si>
  <si>
    <t>Planificación y Estructuración de los elementos necesarios para la operación del Sistema</t>
  </si>
  <si>
    <t>Validación de los diseños de la ETLF por el Departamento Nacional de Planeación</t>
  </si>
  <si>
    <t>Estudios validados</t>
  </si>
  <si>
    <t>Estudios aprobados por el equipo de supervisión del contrato.</t>
  </si>
  <si>
    <t xml:space="preserve">Diseño conceptual_Ivarsson; Actualización de la Demanda_Movilidad Sostenible. </t>
  </si>
  <si>
    <t>Acompañamiento en la socialización de los resultados de la estructuración de detalle de los elementos del SETP de Santa Marta con gremio de transportadores y comunidad en general.</t>
  </si>
  <si>
    <t>Socialización de los resultados de la estructuración de detalle de los elementos del SETP de Santa Marta con transportadores y comunidad en general.</t>
  </si>
  <si>
    <t>ETLF socializada</t>
  </si>
  <si>
    <t>Revisión de Departamento Nacional de Planeación y Ministerio de Transporte</t>
  </si>
  <si>
    <t>ETLF SETP SANTA MARTA</t>
  </si>
  <si>
    <t>Expedición de Normativa que modifica la existente para dar inicio al plande transición del TPC al SETP.</t>
  </si>
  <si>
    <t>Expedición de Normativa que modifica la existente</t>
  </si>
  <si>
    <t>Acto administrativo sancionado</t>
  </si>
  <si>
    <t>Borrador de decreto y minuta de licitación ETLF</t>
  </si>
  <si>
    <t>Mesas de concertación técnica de los resultados de la estructuración de detalle con empresarios del TPC (condiciones operacionales, financieras y jurídicas y Reconversión laboral)</t>
  </si>
  <si>
    <t>ETLF concertada</t>
  </si>
  <si>
    <t>Inicio de las mesas técnicas</t>
  </si>
  <si>
    <t>Evaluación de competencias y cumplimiento del plan de transición.</t>
  </si>
  <si>
    <t>Evaluación al TPC realizada</t>
  </si>
  <si>
    <t>Resultados del ETFL en este tema</t>
  </si>
  <si>
    <t>Acompañamiento técnico en los procesos previos al funcinamiento de la infraestructura operacional (TT, PT, P)</t>
  </si>
  <si>
    <t>Identificación e inicio del porceso de contrucción de infraestructura operacional (TT, PT, P)</t>
  </si>
  <si>
    <t>Elementos para la operación del SETP listos
Manual de Operaciones V0</t>
  </si>
  <si>
    <t>Acompañamiento al área de infraestructura de la Entidad y a la Unidad de Tránsito</t>
  </si>
  <si>
    <t>Se extiende hasta julio de 2017</t>
  </si>
  <si>
    <t>Trabajos interinstitucionales con otras dependencias de la alcaldía</t>
  </si>
  <si>
    <t>Documentos precontractuales para cada agente del sistema elaborados en su primera versión
Agentes contratados</t>
  </si>
  <si>
    <t>Gestion Financiera</t>
  </si>
  <si>
    <t>Coord. Gestión Administrativa y Financiera</t>
  </si>
  <si>
    <t>Hacer seguimiento  de los recursos y la información financiera y contable  previstos para el desarrollo del proyecto, apoyando al Ministerio de Transporte en la elaboración y presentación de los informes financieros requeridos por la Banca Multilateral, las entidades del estado y los organismos de control, así como de brindar apoyo ágil y eficiente a las áreas de la entidad.</t>
  </si>
  <si>
    <t>Implementación de Software Publifinanzas con los modulos financieros (Presupuesto, contabilidad y Tesorería)</t>
  </si>
  <si>
    <t>100% utilización</t>
  </si>
  <si>
    <t>Información financiera</t>
  </si>
  <si>
    <t>Procedimientos de justificación y desembolsos de recursos Nación</t>
  </si>
  <si>
    <t>N.A</t>
  </si>
  <si>
    <t>POA</t>
  </si>
  <si>
    <t>Implemetación documento CONPES 3833</t>
  </si>
  <si>
    <t>CONPES 3833</t>
  </si>
  <si>
    <t>Cumplimiento de informes financieros a las entidades Ncionales y entes de control</t>
  </si>
  <si>
    <t>Reporte de información mensual</t>
  </si>
  <si>
    <t>Gestión de Calidad</t>
  </si>
  <si>
    <t>Asesor de Calidad</t>
  </si>
  <si>
    <t>Planificar e implementar las políticas de seguimiento, medición y análisis del Sistema de Gestión Integral de la Calidad para demostrar su conformidad con las normas aplicables y mejorar continuamente en la búsqueda de eficiencia, eficacia y efectividad de su desempeño.</t>
  </si>
  <si>
    <t>Seguimiento a la Administración de la Gestión Documental en su actualización</t>
  </si>
  <si>
    <t>Seguimientos Ejecutados/Seguimientos Programados</t>
  </si>
  <si>
    <t>Ley 594 de 2000</t>
  </si>
  <si>
    <t>Sensibilizar  las Actualizaciónes en el Sistema de gestión de calidad</t>
  </si>
  <si>
    <t>Documentación creada o actualizada / Documentación Sensibilizada</t>
  </si>
  <si>
    <t xml:space="preserve"> -</t>
  </si>
  <si>
    <t>De acuerdo a las necesidades de creación y actualización</t>
  </si>
  <si>
    <t>Atención a las solicitudes de asesoría y acompañamiento a las dependencias de la Entidad y presentación de recomendaciones de mejora</t>
  </si>
  <si>
    <t>Solicitudes atendidas / Solicitudes Recibidas</t>
  </si>
  <si>
    <t>Procedimiento de Acciones Correctivas, Preventivas y de Mejora</t>
  </si>
  <si>
    <t>Ciclo de Auditorías del Sistema de Gestión Calidad</t>
  </si>
  <si>
    <t>Cumplimiento del Programa de Auditorias Internas</t>
  </si>
  <si>
    <t>Programa Anual de Auditorias</t>
  </si>
  <si>
    <t>Mantenimiento y Actualización del Sistema de Gestión de la Calidad</t>
  </si>
  <si>
    <t>Actividades del plan de Trabajo de trabajo Realizadas /  Actividades del plan de Trabajo programadas</t>
  </si>
  <si>
    <t xml:space="preserve">Norma ISO 9001 </t>
  </si>
  <si>
    <t>Implementación y Seguimiento a la Eficiencia Admnistrativa de recursos</t>
  </si>
  <si>
    <t>Aplicación y cumplimiento de la resolución Cero Papel</t>
  </si>
  <si>
    <t>Resolución 117 de 2016</t>
  </si>
  <si>
    <t>Gestión Administrativa</t>
  </si>
  <si>
    <t>Brindar oportunidad y eficiencia en el suministro de recursos físicos y servicios de apoyo administrativo para el cumplimiento de los objetivos misionales y el normal funcionamiento de los procesos del SETP</t>
  </si>
  <si>
    <t>Ejecución del cronograma de mantenimiento preventivo</t>
  </si>
  <si>
    <t>Cronograma Ejecutado</t>
  </si>
  <si>
    <t>Evaluar, identificar y ajustar las necesidades tecnológicas para mejorar los procesos administrativos de la entidad</t>
  </si>
  <si>
    <t xml:space="preserve">Necesidades identificadas, aprobadas y ajustadas </t>
  </si>
  <si>
    <t xml:space="preserve">Inversion - Funcionamiento </t>
  </si>
  <si>
    <t>Adquisición de equipos de computo para la entidad, servidores e impresoras</t>
  </si>
  <si>
    <t>Programa de Capacitaciones</t>
  </si>
  <si>
    <t>Gestión Juridica y Contratcaión</t>
  </si>
  <si>
    <t>Secretaria General</t>
  </si>
  <si>
    <t>Tramitar los diferentes procesos jurídicos y de contratación requeridos por la entidad, así mismo asesorar, orientar y asistir las diferentes áreas, mediante la estricta sujeción a la normatividad jurídica según sea el caso, con el fin de garantizar el cumplimiento de las metas del Plan de Acción Institucional.</t>
  </si>
  <si>
    <t xml:space="preserve">Revision y Actualización  del manual  definitivo de supervisión e interventoría </t>
  </si>
  <si>
    <t>AJC-MA-02
Versión 2.0</t>
  </si>
  <si>
    <t>CUMPLIDO</t>
  </si>
  <si>
    <t xml:space="preserve">Revisión y actualización del manual de contratación. </t>
  </si>
  <si>
    <t>AJC-MA-01
Versión 2.0</t>
  </si>
  <si>
    <t xml:space="preserve">Revisión y actualización del manual de imposisción de multas </t>
  </si>
  <si>
    <t>AJC-PD-02
Versión 2.0</t>
  </si>
  <si>
    <t>Revisión y actualización de Registros relacionados con el proceso de Gestión Juridica y Contratación.</t>
  </si>
  <si>
    <t>Registros ajustados al SGC del proceso</t>
  </si>
  <si>
    <t>Elaboración de Manual de Instrucciones para suspensión de Contratos.</t>
  </si>
  <si>
    <t>Elaboración de Manueal de Instrucciones para Prorrogas de Contratos.</t>
  </si>
  <si>
    <t>Aprobación del Instructivo para Contrato de Prestación de Servicios Profesionales y de Apoyo a la Gestión.</t>
  </si>
  <si>
    <t>Elaboración de Formato Check List para Contratos de Minimas Cuantías.</t>
  </si>
  <si>
    <t xml:space="preserve">                   </t>
  </si>
  <si>
    <t>SISTEMA INTEGRADO DE GESTIÓN DE CALIDAD                                                                                                                                                            FORMATO PLAN DE ACCIÓN</t>
  </si>
  <si>
    <t>Gestion Documental</t>
  </si>
  <si>
    <t>Coord. Administrativo y Financiero</t>
  </si>
  <si>
    <t>Administrar el Sistema de Gestión Documental del SETP Santa Marta, con el fin de garantizar de manera eficaz el manejo, custodia, preservación de la documentación interna y externa permitiendo su disposición oportuna.</t>
  </si>
  <si>
    <t xml:space="preserve">Mantener actualizada la información de cajas y carpetas  para la identificación de la documentación  </t>
  </si>
  <si>
    <t xml:space="preserve">Realizar capacitaciónes con el personal para la aplicación de las TRD de  cada dependencia </t>
  </si>
  <si>
    <t xml:space="preserve">Programar reuniones con el comité de archivo </t>
  </si>
  <si>
    <t>Capacidad Instalada</t>
  </si>
  <si>
    <t xml:space="preserve">Revisiones y Actualizaciónes al manual de gestión documental. </t>
  </si>
  <si>
    <t>Gestión de Comunicación e Información</t>
  </si>
  <si>
    <t>Asesor Comunicaciones</t>
  </si>
  <si>
    <t>Gestionar y divulgar información y comunicación en los niveles internos y externos de la Organización, propendiendo por el buen nombre e imagen del SETP Santa Marta S.A.S.</t>
  </si>
  <si>
    <t>Acción Presupuestal   requerida 2017</t>
  </si>
  <si>
    <t xml:space="preserve">Diseño de  campaña con la comunidad a través de  actividades interactivas, difundiendo publicidad con un concepto específico. </t>
  </si>
  <si>
    <t xml:space="preserve">Cronograma de actividades sociales </t>
  </si>
  <si>
    <t xml:space="preserve">Plan de Reasentamiento </t>
  </si>
  <si>
    <t xml:space="preserve">Estrategia de difusión de la  información a nivel digital y medios tradicionales  (boletines, vídeos, imág enes, reuniones, noticias) por canales internos( Ws y correo) </t>
  </si>
  <si>
    <t xml:space="preserve">Cumplimiento de plan de comunicaciones </t>
  </si>
  <si>
    <t xml:space="preserve">Plan de Comuniciones </t>
  </si>
  <si>
    <t>La creación de identidad de marca, o el nombre que la autoridad de transporte distrital asigne para el Sistema de transporte.</t>
  </si>
  <si>
    <t xml:space="preserve"> Informe trismetral de comunicaciones </t>
  </si>
  <si>
    <t xml:space="preserve">Documento de Buen Gobierno  </t>
  </si>
  <si>
    <t>Actividades con área ambiental y social para dar a conocer otros enfoques del proyecto, generando de igual forma  contenidos para los medios de comunicación.</t>
  </si>
  <si>
    <t xml:space="preserve">Cumplimiento de cronograma de actividades sociales </t>
  </si>
  <si>
    <t xml:space="preserve"> Organizar una conferencia para opinión pública , taller con periodistas y contrastitas sobre el Setp en el marco de los Juegos Bolivarianos.</t>
  </si>
  <si>
    <t xml:space="preserve">Cumplimiento de programación </t>
  </si>
  <si>
    <t xml:space="preserve"> Crear la estrategia  y el contenido para el  merchandising del Setp  para eventos de la alcaldía u otros (apoyo diseñador) y la señalización corporativa 
</t>
  </si>
  <si>
    <t xml:space="preserve">Cumplimiento de plan de acción </t>
  </si>
  <si>
    <t>Campaña de  comunicación para la socialización en colegios y universidades para generar sentido de pertenencia dentro de la ciudadanía</t>
  </si>
  <si>
    <t xml:space="preserve">Cumplimiento de programación de asistencia </t>
  </si>
  <si>
    <t xml:space="preserve">Coordinar  la logistica de los eventos del Setp como inauguraciones e inicio de obras y  realizar convocatoria para que la ciudadanía asista. </t>
  </si>
  <si>
    <t xml:space="preserve">Cunplimiento por realización de eventos </t>
  </si>
  <si>
    <t xml:space="preserve"> </t>
  </si>
  <si>
    <t xml:space="preserve">Observaciones a plan de información y comunicación entre el SETP y las comunidades objeto de reasentamiento.
.
</t>
  </si>
  <si>
    <t xml:space="preserve">Cumplimiento de plan de reasentamiento </t>
  </si>
  <si>
    <t xml:space="preserve">Campaña  de comunicación interna y motivación a mejor contratista en redes sociales </t>
  </si>
  <si>
    <t xml:space="preserve">Informe mensual de comunicaciones </t>
  </si>
  <si>
    <t xml:space="preserve">A traves de boletines itnerno y el premio al mejor twittero de Diciembre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</si>
</sst>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quot;$&quot;\ * #,##0.00_);_(&quot;$&quot;\ * \(#,##0.00\);_(&quot;$&quot;\ * &quot;-&quot;??_);_(@_)"/>
    <numFmt numFmtId="165" formatCode="_-&quot;$&quot;* #,##0_-;\-&quot;$&quot;* #,##0_-;_-&quot;$&quot;* &quot;-&quot;_-;_-@_-"/>
    <numFmt numFmtId="166" formatCode="_-&quot;$&quot;* #,##0.00_-;\-&quot;$&quot;* #,##0.00_-;_-&quot;$&quot;* &quot;-&quot;??_-;_-@_-"/>
    <numFmt numFmtId="167" formatCode="0.0%"/>
    <numFmt numFmtId="168" formatCode="_([$$-240A]\ * #,##0.00_);_([$$-240A]\ * \(#,##0.00\);_([$$-240A]\ * &quot;-&quot;??_);_(@_)"/>
    <numFmt numFmtId="169" formatCode="_(* #,##0_);_(* \(#,##0\);_(* &quot;-&quot;??_);_(@_)"/>
    <numFmt numFmtId="170" formatCode="&quot;$&quot;\ #,##0,,"/>
    <numFmt numFmtId="171" formatCode="_(&quot;$&quot;\ * #,##0_);_(&quot;$&quot;\ * \(#,##0\);_(&quot;$&quot;\ * &quot;-&quot;??_);_(@_)"/>
    <numFmt numFmtId="172" formatCode="&quot;$&quot;\ #,##0"/>
    <numFmt numFmtId="173" formatCode="&quot;$&quot;\ #,##0.00"/>
  </numFmts>
  <fonts count="38" x14ac:knownFonts="1">
    <font>
      <sz val="11"/>
      <color theme="1"/>
      <name val="Calibri"/>
      <family val="2"/>
      <scheme val="minor"/>
    </font>
    <font>
      <u/>
      <sz val="11"/>
      <color theme="10"/>
      <name val="Calibri"/>
      <family val="2"/>
      <scheme val="minor"/>
    </font>
    <font>
      <u/>
      <sz val="11"/>
      <color theme="11"/>
      <name val="Calibri"/>
      <family val="2"/>
      <scheme val="minor"/>
    </font>
    <font>
      <b/>
      <sz val="11"/>
      <color theme="1"/>
      <name val="Arial Narrow"/>
      <family val="2"/>
    </font>
    <font>
      <b/>
      <sz val="14"/>
      <color theme="1"/>
      <name val="Arial Narrow"/>
      <family val="2"/>
    </font>
    <font>
      <sz val="11"/>
      <color theme="1"/>
      <name val="Calibri"/>
      <family val="2"/>
      <scheme val="minor"/>
    </font>
    <font>
      <sz val="11"/>
      <color theme="1"/>
      <name val="Arial Narrow"/>
      <family val="2"/>
    </font>
    <font>
      <b/>
      <sz val="10"/>
      <color theme="0"/>
      <name val="Arial Narrow"/>
      <family val="2"/>
    </font>
    <font>
      <sz val="9"/>
      <color theme="1"/>
      <name val="Arial Narrow"/>
      <family val="2"/>
    </font>
    <font>
      <b/>
      <sz val="9"/>
      <name val="Arial Narrow"/>
      <family val="2"/>
    </font>
    <font>
      <b/>
      <sz val="8"/>
      <color theme="1"/>
      <name val="Arial Narrow"/>
      <family val="2"/>
    </font>
    <font>
      <b/>
      <sz val="9"/>
      <color theme="1"/>
      <name val="Arial Narrow"/>
      <family val="2"/>
    </font>
    <font>
      <b/>
      <sz val="7"/>
      <color theme="1"/>
      <name val="Arial Narrow"/>
      <family val="2"/>
    </font>
    <font>
      <sz val="10"/>
      <color theme="1"/>
      <name val="Arial Narrow"/>
      <family val="2"/>
    </font>
    <font>
      <sz val="9"/>
      <name val="Arial Narrow"/>
      <family val="2"/>
    </font>
    <font>
      <sz val="7"/>
      <color theme="1"/>
      <name val="Arial Narrow"/>
      <family val="2"/>
    </font>
    <font>
      <sz val="10"/>
      <name val="Arial Narrow"/>
      <family val="2"/>
    </font>
    <font>
      <sz val="8"/>
      <color theme="1"/>
      <name val="Arial Narrow"/>
      <family val="2"/>
    </font>
    <font>
      <sz val="8"/>
      <name val="Arial Narrow"/>
      <family val="2"/>
    </font>
    <font>
      <u val="singleAccounting"/>
      <sz val="7"/>
      <color theme="1"/>
      <name val="Arial Narrow"/>
      <family val="2"/>
    </font>
    <font>
      <sz val="10"/>
      <color theme="1"/>
      <name val="Calibri"/>
      <family val="2"/>
      <scheme val="minor"/>
    </font>
    <font>
      <sz val="9"/>
      <color theme="1"/>
      <name val="Calibri"/>
      <family val="2"/>
    </font>
    <font>
      <sz val="9"/>
      <name val="Calibri"/>
      <family val="2"/>
    </font>
    <font>
      <b/>
      <sz val="11"/>
      <color theme="0"/>
      <name val="Arial Narrow"/>
      <family val="2"/>
    </font>
    <font>
      <b/>
      <sz val="9"/>
      <color theme="0"/>
      <name val="Arial Narrow"/>
      <family val="2"/>
    </font>
    <font>
      <sz val="9"/>
      <color rgb="FFFF0000"/>
      <name val="Arial Narrow"/>
      <family val="2"/>
    </font>
    <font>
      <sz val="10"/>
      <color rgb="FF500050"/>
      <name val="Arial"/>
      <family val="2"/>
    </font>
    <font>
      <b/>
      <sz val="10"/>
      <color theme="0"/>
      <name val="Calibri"/>
      <family val="2"/>
      <scheme val="minor"/>
    </font>
    <font>
      <sz val="9"/>
      <color theme="1"/>
      <name val="Calibri"/>
      <family val="2"/>
      <scheme val="minor"/>
    </font>
    <font>
      <sz val="11"/>
      <name val="Arial Narrow"/>
      <family val="2"/>
    </font>
    <font>
      <sz val="9"/>
      <color rgb="FF000000"/>
      <name val="Arial Narrow"/>
      <family val="2"/>
    </font>
    <font>
      <b/>
      <sz val="8"/>
      <name val="Arial Narrow"/>
      <family val="2"/>
    </font>
    <font>
      <b/>
      <sz val="7"/>
      <name val="Arial Narrow"/>
      <family val="2"/>
    </font>
    <font>
      <sz val="5"/>
      <color theme="1"/>
      <name val="Arial Narrow"/>
      <family val="2"/>
    </font>
    <font>
      <sz val="8"/>
      <color theme="1"/>
      <name val="Calibri"/>
      <family val="2"/>
    </font>
    <font>
      <b/>
      <sz val="10"/>
      <name val="Arial Narrow"/>
      <family val="2"/>
    </font>
    <font>
      <sz val="7"/>
      <name val="Arial Narrow"/>
      <family val="2"/>
    </font>
    <font>
      <sz val="10"/>
      <color rgb="FFFF0000"/>
      <name val="Arial Narrow"/>
      <family val="2"/>
    </font>
  </fonts>
  <fills count="23">
    <fill>
      <patternFill patternType="none"/>
    </fill>
    <fill>
      <patternFill patternType="gray125"/>
    </fill>
    <fill>
      <patternFill patternType="solid">
        <fgColor rgb="FF002060"/>
        <bgColor indexed="64"/>
      </patternFill>
    </fill>
    <fill>
      <patternFill patternType="solid">
        <fgColor rgb="FF81B4FF"/>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249977111117893"/>
        <bgColor indexed="64"/>
      </patternFill>
    </fill>
    <fill>
      <patternFill patternType="solid">
        <fgColor theme="3" tint="0.59999389629810485"/>
        <bgColor indexed="64"/>
      </patternFill>
    </fill>
    <fill>
      <patternFill patternType="solid">
        <fgColor theme="1"/>
        <bgColor indexed="64"/>
      </patternFill>
    </fill>
    <fill>
      <patternFill patternType="solid">
        <fgColor theme="6" tint="-0.249977111117893"/>
        <bgColor indexed="64"/>
      </patternFill>
    </fill>
    <fill>
      <patternFill patternType="solid">
        <fgColor theme="2" tint="-9.9978637043366805E-2"/>
        <bgColor indexed="64"/>
      </patternFill>
    </fill>
    <fill>
      <patternFill patternType="solid">
        <fgColor rgb="FF0047D6"/>
        <bgColor indexed="64"/>
      </patternFill>
    </fill>
    <fill>
      <patternFill patternType="solid">
        <fgColor theme="9" tint="0.39997558519241921"/>
        <bgColor indexed="64"/>
      </patternFill>
    </fill>
    <fill>
      <patternFill patternType="solid">
        <fgColor rgb="FFFFE89F"/>
        <bgColor indexed="64"/>
      </patternFill>
    </fill>
    <fill>
      <patternFill patternType="solid">
        <fgColor rgb="FFB9D0FF"/>
        <bgColor indexed="64"/>
      </patternFill>
    </fill>
    <fill>
      <patternFill patternType="solid">
        <fgColor rgb="FF99FFCC"/>
        <bgColor indexed="64"/>
      </patternFill>
    </fill>
    <fill>
      <patternFill patternType="solid">
        <fgColor rgb="FFFFFF00"/>
        <bgColor indexed="64"/>
      </patternFill>
    </fill>
    <fill>
      <patternFill patternType="solid">
        <fgColor theme="7" tint="0.79998168889431442"/>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top/>
      <bottom/>
      <diagonal/>
    </border>
    <border>
      <left style="thin">
        <color auto="1"/>
      </left>
      <right style="thin">
        <color auto="1"/>
      </right>
      <top/>
      <bottom/>
      <diagonal/>
    </border>
    <border>
      <left/>
      <right style="medium">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cellStyleXfs>
  <cellXfs count="504">
    <xf numFmtId="0" fontId="0" fillId="0" borderId="0" xfId="0"/>
    <xf numFmtId="0" fontId="6" fillId="0" borderId="0" xfId="0" applyFont="1"/>
    <xf numFmtId="0" fontId="6" fillId="0" borderId="0" xfId="0" applyFont="1" applyBorder="1" applyAlignment="1">
      <alignment vertical="center"/>
    </xf>
    <xf numFmtId="0" fontId="6" fillId="0" borderId="0" xfId="0" applyFont="1" applyBorder="1"/>
    <xf numFmtId="0" fontId="7"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Border="1" applyAlignment="1"/>
    <xf numFmtId="0" fontId="13" fillId="0" borderId="1" xfId="0" applyFont="1" applyBorder="1" applyAlignment="1">
      <alignment horizontal="center" vertical="center"/>
    </xf>
    <xf numFmtId="9" fontId="8"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0" fontId="13" fillId="0" borderId="1" xfId="0" applyFont="1" applyFill="1" applyBorder="1" applyAlignment="1">
      <alignment horizontal="center" vertical="center"/>
    </xf>
    <xf numFmtId="9" fontId="6" fillId="0" borderId="0" xfId="15" applyFont="1" applyBorder="1"/>
    <xf numFmtId="9" fontId="6" fillId="0" borderId="0" xfId="15" applyFont="1" applyBorder="1" applyAlignment="1"/>
    <xf numFmtId="0" fontId="9" fillId="0" borderId="4" xfId="0" applyFont="1" applyFill="1" applyBorder="1" applyAlignment="1">
      <alignment horizontal="center" vertical="center"/>
    </xf>
    <xf numFmtId="9" fontId="6" fillId="0" borderId="0" xfId="15" applyFont="1"/>
    <xf numFmtId="0" fontId="11" fillId="0" borderId="1" xfId="0" applyFont="1" applyBorder="1" applyAlignment="1">
      <alignment vertical="center"/>
    </xf>
    <xf numFmtId="0" fontId="9" fillId="0" borderId="4" xfId="0" applyFont="1" applyFill="1" applyBorder="1" applyAlignment="1">
      <alignment horizontal="center" vertical="center" wrapText="1"/>
    </xf>
    <xf numFmtId="169" fontId="8" fillId="0" borderId="1" xfId="13" applyNumberFormat="1"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13" fillId="5" borderId="1" xfId="0" applyFont="1" applyFill="1" applyBorder="1" applyAlignment="1">
      <alignment horizontal="center" vertical="center"/>
    </xf>
    <xf numFmtId="0" fontId="6" fillId="0" borderId="1" xfId="0" applyFont="1" applyBorder="1"/>
    <xf numFmtId="0" fontId="17" fillId="9"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8" fillId="11" borderId="15"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13" fillId="10" borderId="1" xfId="0" applyFont="1" applyFill="1" applyBorder="1" applyAlignment="1">
      <alignment horizontal="center" vertical="center"/>
    </xf>
    <xf numFmtId="164" fontId="14" fillId="10" borderId="4" xfId="14"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23" fillId="0" borderId="0" xfId="0" applyFont="1" applyFill="1" applyBorder="1" applyAlignment="1">
      <alignment vertical="center"/>
    </xf>
    <xf numFmtId="0" fontId="23" fillId="2" borderId="1" xfId="0" applyFont="1" applyFill="1" applyBorder="1" applyAlignment="1">
      <alignment horizontal="center" vertical="center"/>
    </xf>
    <xf numFmtId="0" fontId="8" fillId="0" borderId="0" xfId="0" applyFont="1"/>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xf numFmtId="0" fontId="24" fillId="0" borderId="0" xfId="0" applyFont="1" applyFill="1" applyBorder="1" applyAlignment="1">
      <alignment vertical="center"/>
    </xf>
    <xf numFmtId="0" fontId="24" fillId="2" borderId="1"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Border="1" applyAlignment="1">
      <alignment horizontal="left"/>
    </xf>
    <xf numFmtId="0" fontId="8" fillId="0" borderId="0" xfId="0" applyFont="1" applyBorder="1" applyAlignment="1"/>
    <xf numFmtId="0" fontId="11" fillId="3" borderId="0" xfId="0" applyFont="1" applyFill="1" applyBorder="1" applyAlignment="1">
      <alignment horizontal="center" vertical="center"/>
    </xf>
    <xf numFmtId="0" fontId="11" fillId="0" borderId="1" xfId="0" applyFont="1" applyBorder="1" applyAlignment="1">
      <alignment horizontal="right" vertical="center"/>
    </xf>
    <xf numFmtId="0" fontId="11" fillId="0" borderId="1" xfId="0" applyFont="1" applyBorder="1" applyAlignment="1">
      <alignment horizontal="center" vertical="center" wrapText="1"/>
    </xf>
    <xf numFmtId="170"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1" fillId="2"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0" xfId="0" applyFont="1"/>
    <xf numFmtId="0" fontId="8" fillId="0" borderId="1" xfId="0" applyFont="1" applyBorder="1" applyAlignment="1">
      <alignment horizontal="right" vertical="center"/>
    </xf>
    <xf numFmtId="170" fontId="8" fillId="0" borderId="1" xfId="0" applyNumberFormat="1" applyFont="1" applyBorder="1" applyAlignment="1">
      <alignment horizontal="center" vertical="center"/>
    </xf>
    <xf numFmtId="0" fontId="8" fillId="12" borderId="1" xfId="0" applyFont="1" applyFill="1" applyBorder="1" applyAlignment="1">
      <alignment horizontal="center" vertical="center"/>
    </xf>
    <xf numFmtId="0" fontId="8" fillId="0" borderId="1" xfId="0" applyFont="1" applyFill="1" applyBorder="1" applyAlignment="1">
      <alignment horizontal="right" vertical="center"/>
    </xf>
    <xf numFmtId="170" fontId="8" fillId="0" borderId="1" xfId="0" applyNumberFormat="1" applyFont="1" applyFill="1" applyBorder="1" applyAlignment="1">
      <alignment horizontal="center" vertical="center"/>
    </xf>
    <xf numFmtId="0" fontId="8" fillId="0" borderId="0" xfId="0" applyFont="1" applyFill="1"/>
    <xf numFmtId="0" fontId="8" fillId="0" borderId="1" xfId="0" applyFont="1" applyFill="1" applyBorder="1"/>
    <xf numFmtId="0" fontId="11" fillId="0" borderId="1" xfId="0" applyFont="1" applyFill="1" applyBorder="1" applyAlignment="1">
      <alignment horizontal="center" vertical="center" wrapText="1"/>
    </xf>
    <xf numFmtId="0" fontId="9" fillId="0" borderId="0" xfId="0" applyFont="1" applyFill="1" applyBorder="1" applyAlignment="1">
      <alignment horizontal="left" vertical="center" wrapText="1"/>
    </xf>
    <xf numFmtId="9" fontId="11" fillId="0" borderId="0" xfId="0" applyNumberFormat="1" applyFont="1" applyBorder="1" applyAlignment="1">
      <alignment horizontal="center" vertical="center"/>
    </xf>
    <xf numFmtId="170" fontId="11" fillId="0" borderId="0" xfId="0" applyNumberFormat="1" applyFont="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left"/>
    </xf>
    <xf numFmtId="9" fontId="8" fillId="0" borderId="1" xfId="0" applyNumberFormat="1" applyFont="1" applyBorder="1" applyAlignment="1">
      <alignment horizontal="center" vertical="center" wrapText="1"/>
    </xf>
    <xf numFmtId="9" fontId="8" fillId="0" borderId="1"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6" fillId="0" borderId="0" xfId="0" applyFont="1" applyFill="1"/>
    <xf numFmtId="9" fontId="11" fillId="0" borderId="1" xfId="0" applyNumberFormat="1" applyFont="1" applyBorder="1" applyAlignment="1">
      <alignment horizontal="center" vertical="center"/>
    </xf>
    <xf numFmtId="9" fontId="8" fillId="0" borderId="1" xfId="0" applyNumberFormat="1" applyFont="1" applyFill="1" applyBorder="1" applyAlignment="1">
      <alignment horizontal="center" vertical="center"/>
    </xf>
    <xf numFmtId="0" fontId="0" fillId="0" borderId="0" xfId="0" applyBorder="1" applyAlignment="1">
      <alignment vertical="center"/>
    </xf>
    <xf numFmtId="0" fontId="0" fillId="0" borderId="0" xfId="0" applyBorder="1"/>
    <xf numFmtId="0" fontId="27" fillId="0" borderId="0" xfId="0" applyFont="1" applyFill="1" applyBorder="1" applyAlignment="1">
      <alignment vertical="center"/>
    </xf>
    <xf numFmtId="0" fontId="27" fillId="2" borderId="1" xfId="0" applyFont="1" applyFill="1" applyBorder="1" applyAlignment="1">
      <alignment horizontal="center" vertical="center"/>
    </xf>
    <xf numFmtId="0" fontId="0" fillId="0" borderId="0" xfId="0" applyFont="1" applyFill="1" applyBorder="1" applyAlignment="1">
      <alignment vertical="center" wrapText="1"/>
    </xf>
    <xf numFmtId="0" fontId="0" fillId="0" borderId="1" xfId="0" applyFont="1" applyBorder="1" applyAlignment="1">
      <alignment horizontal="center" vertical="center" wrapText="1"/>
    </xf>
    <xf numFmtId="0" fontId="0" fillId="0" borderId="0" xfId="0" applyBorder="1" applyAlignment="1"/>
    <xf numFmtId="0" fontId="6" fillId="0" borderId="0" xfId="0" applyFont="1" applyAlignment="1">
      <alignment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9" fillId="13" borderId="4" xfId="0" applyFont="1" applyFill="1" applyBorder="1" applyAlignment="1">
      <alignment horizontal="center" vertical="center"/>
    </xf>
    <xf numFmtId="0" fontId="21" fillId="13" borderId="1" xfId="0" applyFont="1" applyFill="1" applyBorder="1" applyAlignment="1">
      <alignment horizontal="center" vertical="center" wrapText="1"/>
    </xf>
    <xf numFmtId="9" fontId="8" fillId="13" borderId="1" xfId="0" applyNumberFormat="1" applyFont="1" applyFill="1" applyBorder="1" applyAlignment="1">
      <alignment horizontal="center" vertical="center" wrapText="1"/>
    </xf>
    <xf numFmtId="0" fontId="13"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0" fontId="6" fillId="13" borderId="1" xfId="0" applyFont="1" applyFill="1" applyBorder="1" applyAlignment="1">
      <alignment vertical="center"/>
    </xf>
    <xf numFmtId="0" fontId="18" fillId="13" borderId="1" xfId="0" applyFont="1" applyFill="1" applyBorder="1" applyAlignment="1">
      <alignment horizontal="center" vertical="center" wrapText="1"/>
    </xf>
    <xf numFmtId="0" fontId="6" fillId="6" borderId="1" xfId="0" applyFont="1" applyFill="1" applyBorder="1" applyAlignment="1">
      <alignment vertical="center"/>
    </xf>
    <xf numFmtId="0" fontId="6" fillId="0" borderId="1" xfId="0" applyFont="1" applyBorder="1" applyAlignment="1">
      <alignment vertical="center"/>
    </xf>
    <xf numFmtId="0" fontId="22" fillId="13"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6" fillId="7" borderId="1" xfId="0" applyFont="1" applyFill="1" applyBorder="1" applyAlignment="1">
      <alignment vertical="center"/>
    </xf>
    <xf numFmtId="9" fontId="8" fillId="10" borderId="1" xfId="0" applyNumberFormat="1" applyFont="1" applyFill="1" applyBorder="1" applyAlignment="1">
      <alignment horizontal="center" vertical="center" wrapText="1"/>
    </xf>
    <xf numFmtId="0" fontId="22" fillId="14" borderId="1" xfId="0" applyFont="1" applyFill="1" applyBorder="1" applyAlignment="1">
      <alignment horizontal="center" vertical="center" wrapText="1"/>
    </xf>
    <xf numFmtId="0" fontId="29" fillId="14" borderId="1" xfId="0" applyFont="1" applyFill="1" applyBorder="1" applyAlignment="1">
      <alignment vertical="center"/>
    </xf>
    <xf numFmtId="0" fontId="29" fillId="0" borderId="1" xfId="0" applyFont="1" applyFill="1" applyBorder="1" applyAlignment="1">
      <alignment vertical="center"/>
    </xf>
    <xf numFmtId="9" fontId="14" fillId="13" borderId="1" xfId="0" applyNumberFormat="1" applyFont="1" applyFill="1" applyBorder="1" applyAlignment="1">
      <alignment horizontal="center" vertical="center" wrapText="1"/>
    </xf>
    <xf numFmtId="0" fontId="29" fillId="13" borderId="1" xfId="0" applyFont="1" applyFill="1" applyBorder="1" applyAlignment="1">
      <alignment vertical="center"/>
    </xf>
    <xf numFmtId="9" fontId="8" fillId="8" borderId="1" xfId="0" applyNumberFormat="1" applyFont="1" applyFill="1" applyBorder="1" applyAlignment="1">
      <alignment horizontal="center" vertical="center" wrapText="1"/>
    </xf>
    <xf numFmtId="0" fontId="6" fillId="8" borderId="1" xfId="0" applyFont="1" applyFill="1" applyBorder="1" applyAlignment="1">
      <alignment vertical="center"/>
    </xf>
    <xf numFmtId="0" fontId="6" fillId="10" borderId="1" xfId="0" applyFont="1" applyFill="1" applyBorder="1" applyAlignment="1">
      <alignment vertical="center"/>
    </xf>
    <xf numFmtId="0" fontId="6" fillId="0" borderId="1" xfId="0" applyFont="1" applyBorder="1" applyAlignment="1">
      <alignment horizontal="center" vertical="center"/>
    </xf>
    <xf numFmtId="0" fontId="6" fillId="11" borderId="1" xfId="0" applyFont="1" applyFill="1" applyBorder="1" applyAlignment="1">
      <alignment vertical="center"/>
    </xf>
    <xf numFmtId="9" fontId="8" fillId="11" borderId="1" xfId="0" applyNumberFormat="1" applyFont="1" applyFill="1" applyBorder="1" applyAlignment="1">
      <alignment horizontal="center" vertical="center" wrapText="1"/>
    </xf>
    <xf numFmtId="0" fontId="9" fillId="15" borderId="4" xfId="0" applyFont="1" applyFill="1" applyBorder="1" applyAlignment="1">
      <alignment horizontal="center" vertical="center"/>
    </xf>
    <xf numFmtId="0" fontId="21" fillId="15" borderId="1" xfId="0" applyFont="1" applyFill="1" applyBorder="1" applyAlignment="1">
      <alignment horizontal="center" vertical="center" wrapText="1"/>
    </xf>
    <xf numFmtId="0" fontId="13" fillId="15" borderId="1" xfId="0" applyFont="1" applyFill="1" applyBorder="1" applyAlignment="1">
      <alignment horizontal="center" vertical="center"/>
    </xf>
    <xf numFmtId="16" fontId="9" fillId="15" borderId="4" xfId="0" applyNumberFormat="1" applyFont="1" applyFill="1" applyBorder="1" applyAlignment="1">
      <alignment horizontal="center" vertical="center"/>
    </xf>
    <xf numFmtId="0" fontId="9" fillId="5" borderId="4" xfId="0" applyFont="1" applyFill="1" applyBorder="1" applyAlignment="1">
      <alignment horizontal="center" vertical="center"/>
    </xf>
    <xf numFmtId="0" fontId="21" fillId="5" borderId="1" xfId="0" applyFont="1" applyFill="1" applyBorder="1" applyAlignment="1">
      <alignment horizontal="center" vertical="center" wrapText="1"/>
    </xf>
    <xf numFmtId="9" fontId="8" fillId="5" borderId="1"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16" fontId="9" fillId="5" borderId="4" xfId="0" applyNumberFormat="1" applyFont="1" applyFill="1" applyBorder="1" applyAlignment="1">
      <alignment horizontal="center" vertical="center"/>
    </xf>
    <xf numFmtId="167" fontId="8" fillId="5"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xf>
    <xf numFmtId="0" fontId="18" fillId="5" borderId="1" xfId="0" applyFont="1" applyFill="1" applyBorder="1" applyAlignment="1">
      <alignment horizontal="center" vertical="center" wrapText="1"/>
    </xf>
    <xf numFmtId="0" fontId="9" fillId="9" borderId="4" xfId="0" applyFont="1" applyFill="1" applyBorder="1" applyAlignment="1">
      <alignment horizontal="center" vertical="center"/>
    </xf>
    <xf numFmtId="0" fontId="21" fillId="9" borderId="1" xfId="0" applyFont="1" applyFill="1" applyBorder="1" applyAlignment="1">
      <alignment horizontal="center" vertical="center" wrapText="1"/>
    </xf>
    <xf numFmtId="9" fontId="8" fillId="9" borderId="1" xfId="0" applyNumberFormat="1" applyFont="1" applyFill="1" applyBorder="1" applyAlignment="1">
      <alignment horizontal="center" vertical="center" wrapText="1"/>
    </xf>
    <xf numFmtId="0" fontId="13" fillId="9" borderId="1" xfId="0" applyFont="1" applyFill="1" applyBorder="1" applyAlignment="1">
      <alignment horizontal="center" vertical="center"/>
    </xf>
    <xf numFmtId="0" fontId="9" fillId="9" borderId="4" xfId="0" applyFont="1" applyFill="1" applyBorder="1" applyAlignment="1">
      <alignment horizontal="center" vertical="center" wrapText="1"/>
    </xf>
    <xf numFmtId="16" fontId="9" fillId="9" borderId="4" xfId="0" applyNumberFormat="1" applyFont="1" applyFill="1" applyBorder="1" applyAlignment="1">
      <alignment horizontal="center" vertical="center"/>
    </xf>
    <xf numFmtId="167" fontId="8" fillId="9" borderId="1" xfId="0" applyNumberFormat="1" applyFont="1" applyFill="1" applyBorder="1" applyAlignment="1">
      <alignment horizontal="center" vertical="center" wrapText="1"/>
    </xf>
    <xf numFmtId="0" fontId="18" fillId="9" borderId="1" xfId="0"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Alignment="1">
      <alignment horizontal="center"/>
    </xf>
    <xf numFmtId="0" fontId="6" fillId="0" borderId="1" xfId="0" applyFont="1" applyFill="1" applyBorder="1"/>
    <xf numFmtId="9" fontId="6" fillId="0" borderId="1" xfId="0" applyNumberFormat="1" applyFont="1" applyBorder="1"/>
    <xf numFmtId="0" fontId="8" fillId="10" borderId="1" xfId="0" applyFont="1" applyFill="1" applyBorder="1" applyAlignment="1">
      <alignment horizontal="center" vertical="center"/>
    </xf>
    <xf numFmtId="0" fontId="6" fillId="10" borderId="1" xfId="0" applyFont="1" applyFill="1" applyBorder="1"/>
    <xf numFmtId="0" fontId="25" fillId="10" borderId="1" xfId="0" applyFont="1" applyFill="1" applyBorder="1" applyAlignment="1">
      <alignment horizontal="center" vertical="center"/>
    </xf>
    <xf numFmtId="0" fontId="8" fillId="16" borderId="1" xfId="0" applyFont="1" applyFill="1" applyBorder="1" applyAlignment="1">
      <alignment horizontal="center" vertical="center"/>
    </xf>
    <xf numFmtId="0" fontId="8" fillId="10" borderId="1" xfId="0" applyFont="1" applyFill="1" applyBorder="1" applyAlignment="1">
      <alignment horizontal="center" vertical="center" wrapText="1"/>
    </xf>
    <xf numFmtId="0" fontId="13" fillId="16" borderId="1" xfId="0" applyFont="1" applyFill="1" applyBorder="1" applyAlignment="1">
      <alignment horizontal="center" vertical="center"/>
    </xf>
    <xf numFmtId="164" fontId="8" fillId="0" borderId="1" xfId="14" applyFont="1" applyFill="1" applyBorder="1" applyAlignment="1">
      <alignment vertical="center" wrapText="1"/>
    </xf>
    <xf numFmtId="164" fontId="8" fillId="10" borderId="1" xfId="14" applyFont="1" applyFill="1" applyBorder="1" applyAlignment="1">
      <alignment vertical="center" wrapText="1"/>
    </xf>
    <xf numFmtId="0" fontId="13" fillId="0" borderId="0" xfId="0" applyFont="1" applyFill="1" applyBorder="1" applyAlignment="1">
      <alignment vertical="center" wrapText="1"/>
    </xf>
    <xf numFmtId="0" fontId="26" fillId="0" borderId="1" xfId="0" applyFont="1" applyBorder="1" applyAlignment="1">
      <alignment horizontal="center" vertical="center"/>
    </xf>
    <xf numFmtId="9" fontId="8" fillId="0" borderId="29" xfId="0" applyNumberFormat="1" applyFont="1" applyBorder="1" applyAlignment="1">
      <alignment horizontal="center" vertical="center"/>
    </xf>
    <xf numFmtId="0" fontId="15" fillId="0" borderId="29" xfId="0" applyFont="1" applyBorder="1" applyAlignment="1">
      <alignment horizontal="center" vertical="center" wrapText="1"/>
    </xf>
    <xf numFmtId="0" fontId="13" fillId="16" borderId="29" xfId="0" applyFont="1" applyFill="1" applyBorder="1" applyAlignment="1">
      <alignment horizontal="center" vertical="center"/>
    </xf>
    <xf numFmtId="0" fontId="13" fillId="10" borderId="29" xfId="0" applyFont="1" applyFill="1" applyBorder="1" applyAlignment="1">
      <alignment horizontal="center" vertical="center"/>
    </xf>
    <xf numFmtId="0" fontId="6" fillId="0" borderId="29" xfId="0" applyFont="1" applyBorder="1"/>
    <xf numFmtId="0" fontId="6" fillId="0" borderId="30" xfId="0" applyFont="1" applyBorder="1"/>
    <xf numFmtId="0" fontId="6" fillId="0" borderId="32" xfId="0" applyFont="1" applyBorder="1"/>
    <xf numFmtId="0" fontId="14" fillId="0" borderId="36" xfId="0" applyFont="1" applyFill="1" applyBorder="1" applyAlignment="1">
      <alignment horizontal="center" vertical="center"/>
    </xf>
    <xf numFmtId="9" fontId="8" fillId="0" borderId="37" xfId="0" applyNumberFormat="1" applyFont="1" applyBorder="1" applyAlignment="1">
      <alignment horizontal="center" vertical="center"/>
    </xf>
    <xf numFmtId="0" fontId="0" fillId="0" borderId="37" xfId="0" applyBorder="1"/>
    <xf numFmtId="0" fontId="0" fillId="16" borderId="37" xfId="0" applyFill="1" applyBorder="1"/>
    <xf numFmtId="0" fontId="0" fillId="0" borderId="38" xfId="0" applyBorder="1"/>
    <xf numFmtId="0" fontId="8" fillId="0" borderId="25" xfId="0" applyFont="1" applyBorder="1" applyAlignment="1">
      <alignment horizontal="center" vertical="center"/>
    </xf>
    <xf numFmtId="0" fontId="8" fillId="0" borderId="29" xfId="0" applyFont="1" applyBorder="1" applyAlignment="1">
      <alignment horizontal="center" vertical="center" wrapText="1"/>
    </xf>
    <xf numFmtId="0" fontId="8" fillId="0" borderId="31" xfId="0" applyFont="1" applyBorder="1" applyAlignment="1">
      <alignment horizontal="center" vertical="center"/>
    </xf>
    <xf numFmtId="0" fontId="28" fillId="0" borderId="33" xfId="0" applyFont="1" applyBorder="1" applyAlignment="1">
      <alignment horizontal="center" vertical="center"/>
    </xf>
    <xf numFmtId="0" fontId="8" fillId="0" borderId="37" xfId="0" applyFont="1" applyBorder="1" applyAlignment="1">
      <alignment horizontal="center" vertical="center" wrapText="1"/>
    </xf>
    <xf numFmtId="0" fontId="20" fillId="10" borderId="1" xfId="0" applyFont="1" applyFill="1" applyBorder="1" applyAlignment="1">
      <alignment horizontal="center" vertical="center"/>
    </xf>
    <xf numFmtId="0" fontId="20" fillId="10" borderId="0" xfId="0" applyFont="1" applyFill="1" applyBorder="1" applyAlignment="1">
      <alignment horizontal="center" vertical="center"/>
    </xf>
    <xf numFmtId="9" fontId="8" fillId="0" borderId="1" xfId="15" applyFont="1" applyBorder="1" applyAlignment="1">
      <alignment horizontal="center" vertical="center" wrapText="1"/>
    </xf>
    <xf numFmtId="9" fontId="8" fillId="0" borderId="1" xfId="15" applyFont="1" applyBorder="1" applyAlignment="1">
      <alignment horizontal="center" vertical="center"/>
    </xf>
    <xf numFmtId="0" fontId="28" fillId="10" borderId="1" xfId="0" applyFont="1" applyFill="1" applyBorder="1" applyAlignment="1">
      <alignment horizontal="center" vertical="center"/>
    </xf>
    <xf numFmtId="0" fontId="8" fillId="0" borderId="1" xfId="0" applyFont="1" applyBorder="1"/>
    <xf numFmtId="0" fontId="8" fillId="0" borderId="0" xfId="0" applyFont="1" applyAlignment="1">
      <alignment horizontal="center" vertical="center"/>
    </xf>
    <xf numFmtId="0" fontId="20" fillId="0" borderId="1" xfId="0" applyFont="1" applyFill="1" applyBorder="1" applyAlignment="1">
      <alignment horizontal="center" vertical="center"/>
    </xf>
    <xf numFmtId="0" fontId="12" fillId="17" borderId="1" xfId="0" applyFont="1" applyFill="1" applyBorder="1" applyAlignment="1">
      <alignment horizontal="center" vertical="center"/>
    </xf>
    <xf numFmtId="0" fontId="20" fillId="16" borderId="1" xfId="0" applyFont="1" applyFill="1" applyBorder="1" applyAlignment="1">
      <alignment horizontal="center" vertical="center"/>
    </xf>
    <xf numFmtId="0" fontId="28" fillId="16" borderId="1" xfId="0" applyFont="1" applyFill="1" applyBorder="1" applyAlignment="1">
      <alignment horizontal="center" vertical="center"/>
    </xf>
    <xf numFmtId="0" fontId="8" fillId="16" borderId="1" xfId="0" applyFont="1" applyFill="1" applyBorder="1"/>
    <xf numFmtId="0" fontId="6" fillId="16" borderId="1" xfId="0" applyFont="1" applyFill="1" applyBorder="1"/>
    <xf numFmtId="171" fontId="14" fillId="0" borderId="4" xfId="14" applyNumberFormat="1" applyFont="1" applyFill="1" applyBorder="1" applyAlignment="1">
      <alignment horizontal="center" vertical="center"/>
    </xf>
    <xf numFmtId="0" fontId="11" fillId="3" borderId="15" xfId="0" applyFont="1" applyFill="1" applyBorder="1" applyAlignment="1">
      <alignment horizontal="center" vertical="center"/>
    </xf>
    <xf numFmtId="0" fontId="32" fillId="17" borderId="1" xfId="0" applyFont="1" applyFill="1" applyBorder="1" applyAlignment="1">
      <alignment horizontal="center" vertical="center"/>
    </xf>
    <xf numFmtId="1" fontId="8" fillId="0" borderId="1" xfId="13" applyNumberFormat="1" applyFont="1" applyBorder="1" applyAlignment="1">
      <alignment horizontal="center" vertical="center" wrapText="1"/>
    </xf>
    <xf numFmtId="4" fontId="8" fillId="0" borderId="1" xfId="0" applyNumberFormat="1" applyFont="1" applyBorder="1" applyAlignment="1">
      <alignment horizontal="center" vertical="center"/>
    </xf>
    <xf numFmtId="0" fontId="9" fillId="0" borderId="1" xfId="0" applyFont="1" applyFill="1" applyBorder="1" applyAlignment="1">
      <alignment horizontal="center" vertical="center" wrapText="1"/>
    </xf>
    <xf numFmtId="0" fontId="8" fillId="0" borderId="15" xfId="0" applyFont="1" applyBorder="1" applyAlignment="1">
      <alignment horizontal="center" vertical="center"/>
    </xf>
    <xf numFmtId="0" fontId="9" fillId="0" borderId="1" xfId="0" applyFont="1" applyFill="1" applyBorder="1" applyAlignment="1">
      <alignment horizontal="center" vertical="center"/>
    </xf>
    <xf numFmtId="0" fontId="13" fillId="12" borderId="1" xfId="0" applyFont="1" applyFill="1" applyBorder="1" applyAlignment="1">
      <alignment horizontal="center" vertical="center"/>
    </xf>
    <xf numFmtId="0" fontId="9" fillId="13" borderId="1" xfId="0" applyFont="1" applyFill="1" applyBorder="1" applyAlignment="1">
      <alignment horizontal="center" vertical="center"/>
    </xf>
    <xf numFmtId="0" fontId="6" fillId="0" borderId="1" xfId="0" applyFont="1" applyFill="1" applyBorder="1" applyAlignment="1">
      <alignment vertical="center"/>
    </xf>
    <xf numFmtId="0" fontId="34" fillId="13" borderId="1" xfId="0" applyFont="1" applyFill="1" applyBorder="1" applyAlignment="1">
      <alignment horizontal="center" vertical="center" wrapText="1"/>
    </xf>
    <xf numFmtId="16" fontId="9" fillId="0" borderId="1" xfId="0" applyNumberFormat="1" applyFont="1" applyFill="1" applyBorder="1" applyAlignment="1">
      <alignment horizontal="center" vertical="center"/>
    </xf>
    <xf numFmtId="0" fontId="9" fillId="14" borderId="1" xfId="0" applyFont="1" applyFill="1" applyBorder="1" applyAlignment="1">
      <alignment horizontal="center" vertical="center"/>
    </xf>
    <xf numFmtId="16" fontId="9" fillId="13" borderId="1" xfId="0" applyNumberFormat="1" applyFont="1" applyFill="1" applyBorder="1" applyAlignment="1">
      <alignment horizontal="center" vertical="center"/>
    </xf>
    <xf numFmtId="16" fontId="9" fillId="14" borderId="1" xfId="0" applyNumberFormat="1" applyFont="1" applyFill="1" applyBorder="1" applyAlignment="1">
      <alignment horizontal="center" vertical="center"/>
    </xf>
    <xf numFmtId="0" fontId="29" fillId="14" borderId="1" xfId="0" applyFont="1" applyFill="1" applyBorder="1" applyAlignment="1">
      <alignment horizontal="center" vertical="center"/>
    </xf>
    <xf numFmtId="0" fontId="13" fillId="11" borderId="1" xfId="0" applyFont="1" applyFill="1" applyBorder="1" applyAlignment="1">
      <alignment horizontal="center" vertical="center"/>
    </xf>
    <xf numFmtId="9" fontId="8" fillId="0" borderId="1" xfId="15" applyFont="1" applyFill="1" applyBorder="1" applyAlignment="1">
      <alignment horizontal="center" vertical="center" wrapText="1"/>
    </xf>
    <xf numFmtId="0" fontId="13" fillId="18" borderId="1" xfId="0" applyFont="1" applyFill="1" applyBorder="1" applyAlignment="1">
      <alignment horizontal="center" vertical="center"/>
    </xf>
    <xf numFmtId="0" fontId="9" fillId="18" borderId="4" xfId="0" applyFont="1" applyFill="1" applyBorder="1" applyAlignment="1">
      <alignment horizontal="center" vertical="center"/>
    </xf>
    <xf numFmtId="0" fontId="21" fillId="18" borderId="1" xfId="0" applyFont="1" applyFill="1" applyBorder="1" applyAlignment="1">
      <alignment horizontal="center" vertical="center" wrapText="1"/>
    </xf>
    <xf numFmtId="9" fontId="8" fillId="18" borderId="1" xfId="0" applyNumberFormat="1" applyFont="1" applyFill="1" applyBorder="1" applyAlignment="1">
      <alignment horizontal="center" vertical="center" wrapText="1"/>
    </xf>
    <xf numFmtId="0" fontId="17" fillId="18" borderId="1" xfId="0" applyFont="1" applyFill="1" applyBorder="1" applyAlignment="1">
      <alignment horizontal="center" vertical="center" wrapText="1"/>
    </xf>
    <xf numFmtId="0" fontId="9" fillId="18" borderId="4" xfId="0" applyFont="1" applyFill="1" applyBorder="1" applyAlignment="1">
      <alignment horizontal="center" vertical="center" wrapText="1"/>
    </xf>
    <xf numFmtId="16" fontId="9" fillId="18" borderId="4" xfId="0" applyNumberFormat="1" applyFont="1" applyFill="1" applyBorder="1" applyAlignment="1">
      <alignment horizontal="center" vertical="center"/>
    </xf>
    <xf numFmtId="167" fontId="8" fillId="18" borderId="1" xfId="0" applyNumberFormat="1" applyFont="1" applyFill="1" applyBorder="1" applyAlignment="1">
      <alignment horizontal="center" vertical="center" wrapText="1"/>
    </xf>
    <xf numFmtId="0" fontId="18" fillId="18" borderId="1" xfId="0" applyFont="1" applyFill="1" applyBorder="1" applyAlignment="1">
      <alignment horizontal="center" vertical="center" wrapText="1"/>
    </xf>
    <xf numFmtId="0" fontId="6" fillId="0" borderId="0" xfId="0" applyFont="1" applyFill="1" applyAlignment="1">
      <alignment vertical="center"/>
    </xf>
    <xf numFmtId="0" fontId="13" fillId="19" borderId="1" xfId="0" applyFont="1" applyFill="1" applyBorder="1" applyAlignment="1">
      <alignment horizontal="center" vertical="center"/>
    </xf>
    <xf numFmtId="0" fontId="9" fillId="19" borderId="4" xfId="0" applyFont="1" applyFill="1" applyBorder="1" applyAlignment="1">
      <alignment horizontal="center" vertical="center"/>
    </xf>
    <xf numFmtId="0" fontId="21" fillId="19" borderId="1" xfId="0" applyFont="1" applyFill="1" applyBorder="1" applyAlignment="1">
      <alignment horizontal="center" vertical="center" wrapText="1"/>
    </xf>
    <xf numFmtId="9" fontId="8" fillId="19" borderId="1" xfId="0" applyNumberFormat="1" applyFont="1" applyFill="1" applyBorder="1" applyAlignment="1">
      <alignment horizontal="center" vertical="center" wrapText="1"/>
    </xf>
    <xf numFmtId="0" fontId="17" fillId="19" borderId="1" xfId="0" applyFont="1" applyFill="1" applyBorder="1" applyAlignment="1">
      <alignment horizontal="center" vertical="center" wrapText="1"/>
    </xf>
    <xf numFmtId="0" fontId="9" fillId="19" borderId="4" xfId="0" applyFont="1" applyFill="1" applyBorder="1" applyAlignment="1">
      <alignment horizontal="center" vertical="center" wrapText="1"/>
    </xf>
    <xf numFmtId="16" fontId="9" fillId="19" borderId="4" xfId="0" applyNumberFormat="1" applyFont="1" applyFill="1" applyBorder="1" applyAlignment="1">
      <alignment horizontal="center" vertical="center"/>
    </xf>
    <xf numFmtId="167" fontId="8" fillId="19" borderId="1" xfId="0" applyNumberFormat="1" applyFont="1" applyFill="1" applyBorder="1" applyAlignment="1">
      <alignment horizontal="center" vertical="center" wrapText="1"/>
    </xf>
    <xf numFmtId="0" fontId="18" fillId="19" borderId="1" xfId="0" applyFont="1" applyFill="1" applyBorder="1" applyAlignment="1">
      <alignment horizontal="center" vertical="center" wrapText="1"/>
    </xf>
    <xf numFmtId="0" fontId="13" fillId="20" borderId="1" xfId="0" applyFont="1" applyFill="1" applyBorder="1" applyAlignment="1">
      <alignment horizontal="center" vertical="center"/>
    </xf>
    <xf numFmtId="0" fontId="9" fillId="20" borderId="4" xfId="0" applyFont="1" applyFill="1" applyBorder="1" applyAlignment="1">
      <alignment horizontal="center" vertical="center"/>
    </xf>
    <xf numFmtId="0" fontId="21" fillId="20" borderId="1" xfId="0" applyFont="1" applyFill="1" applyBorder="1" applyAlignment="1">
      <alignment horizontal="center" vertical="center" wrapText="1"/>
    </xf>
    <xf numFmtId="9" fontId="8" fillId="20" borderId="1" xfId="0" applyNumberFormat="1" applyFont="1" applyFill="1" applyBorder="1" applyAlignment="1">
      <alignment horizontal="center" vertical="center" wrapText="1"/>
    </xf>
    <xf numFmtId="0" fontId="17" fillId="20" borderId="1" xfId="0" applyFont="1" applyFill="1" applyBorder="1" applyAlignment="1">
      <alignment horizontal="center" vertical="center" wrapText="1"/>
    </xf>
    <xf numFmtId="0" fontId="9" fillId="20" borderId="4" xfId="0" applyFont="1" applyFill="1" applyBorder="1" applyAlignment="1">
      <alignment horizontal="center" vertical="center" wrapText="1"/>
    </xf>
    <xf numFmtId="16" fontId="9" fillId="20" borderId="4" xfId="0" applyNumberFormat="1" applyFont="1" applyFill="1" applyBorder="1" applyAlignment="1">
      <alignment horizontal="center" vertical="center"/>
    </xf>
    <xf numFmtId="167" fontId="8" fillId="20" borderId="1" xfId="0" applyNumberFormat="1" applyFont="1" applyFill="1" applyBorder="1" applyAlignment="1">
      <alignment horizontal="center" vertical="center" wrapText="1"/>
    </xf>
    <xf numFmtId="0" fontId="18" fillId="20" borderId="1" xfId="0" applyFont="1" applyFill="1" applyBorder="1" applyAlignment="1">
      <alignment horizontal="center" vertical="center" wrapText="1"/>
    </xf>
    <xf numFmtId="0" fontId="6" fillId="13" borderId="0" xfId="0" applyFont="1" applyFill="1" applyAlignment="1">
      <alignment vertical="center"/>
    </xf>
    <xf numFmtId="16" fontId="9" fillId="13" borderId="4" xfId="0" applyNumberFormat="1" applyFont="1" applyFill="1" applyBorder="1" applyAlignment="1">
      <alignment horizontal="center" vertical="center"/>
    </xf>
    <xf numFmtId="167" fontId="8" fillId="13" borderId="1" xfId="0" applyNumberFormat="1" applyFont="1" applyFill="1" applyBorder="1" applyAlignment="1">
      <alignment horizontal="center" vertical="center" wrapText="1"/>
    </xf>
    <xf numFmtId="0" fontId="9" fillId="13" borderId="4" xfId="0" applyFont="1" applyFill="1" applyBorder="1" applyAlignment="1">
      <alignment horizontal="center" vertical="center" wrapText="1"/>
    </xf>
    <xf numFmtId="172" fontId="11" fillId="0" borderId="1" xfId="0" applyNumberFormat="1" applyFont="1" applyBorder="1" applyAlignment="1">
      <alignment horizontal="center" vertical="center"/>
    </xf>
    <xf numFmtId="0" fontId="11" fillId="10" borderId="1" xfId="0" applyFont="1" applyFill="1" applyBorder="1" applyAlignment="1">
      <alignment horizontal="center" vertical="center"/>
    </xf>
    <xf numFmtId="0" fontId="9" fillId="0" borderId="15" xfId="0" applyFont="1" applyFill="1" applyBorder="1" applyAlignment="1">
      <alignment vertical="center" wrapText="1"/>
    </xf>
    <xf numFmtId="0" fontId="9" fillId="0" borderId="20" xfId="0" applyFont="1" applyFill="1" applyBorder="1" applyAlignment="1">
      <alignment vertical="center" wrapText="1"/>
    </xf>
    <xf numFmtId="0" fontId="8" fillId="0" borderId="15"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Fill="1" applyBorder="1" applyAlignment="1">
      <alignment horizontal="right" vertical="center"/>
    </xf>
    <xf numFmtId="0" fontId="14" fillId="21"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8" fillId="12" borderId="0" xfId="0" applyFont="1" applyFill="1" applyBorder="1" applyAlignment="1">
      <alignment horizontal="center" vertical="center"/>
    </xf>
    <xf numFmtId="0" fontId="11" fillId="0" borderId="0" xfId="0" applyFont="1" applyBorder="1"/>
    <xf numFmtId="9" fontId="11" fillId="0" borderId="1" xfId="0" applyNumberFormat="1" applyFont="1" applyFill="1" applyBorder="1" applyAlignment="1">
      <alignment horizontal="center" vertical="center"/>
    </xf>
    <xf numFmtId="0" fontId="13" fillId="0" borderId="1" xfId="0" applyFont="1" applyBorder="1" applyAlignment="1">
      <alignment horizontal="center" vertical="center" wrapText="1"/>
    </xf>
    <xf numFmtId="0" fontId="7" fillId="2" borderId="0" xfId="0" applyFont="1" applyFill="1" applyBorder="1" applyAlignment="1">
      <alignment horizontal="center" vertical="center"/>
    </xf>
    <xf numFmtId="0" fontId="6" fillId="0" borderId="0" xfId="0" applyFont="1" applyBorder="1" applyAlignment="1">
      <alignment horizontal="center" vertical="center"/>
    </xf>
    <xf numFmtId="0" fontId="7" fillId="2"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11"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0" borderId="1" xfId="0" applyFont="1" applyBorder="1" applyAlignment="1">
      <alignment horizontal="center" vertical="center" wrapText="1"/>
    </xf>
    <xf numFmtId="0" fontId="14" fillId="0" borderId="4" xfId="0" applyFont="1" applyFill="1" applyBorder="1" applyAlignment="1">
      <alignment horizontal="center" vertical="center" wrapText="1"/>
    </xf>
    <xf numFmtId="0" fontId="6" fillId="0" borderId="0" xfId="0" applyFont="1" applyBorder="1" applyAlignment="1">
      <alignment horizontal="center"/>
    </xf>
    <xf numFmtId="0" fontId="14" fillId="0" borderId="28" xfId="0" applyFont="1" applyFill="1" applyBorder="1" applyAlignment="1">
      <alignment horizontal="center" vertical="center"/>
    </xf>
    <xf numFmtId="0" fontId="14" fillId="0" borderId="4"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1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165" fontId="17" fillId="0" borderId="1" xfId="0" applyNumberFormat="1" applyFont="1" applyFill="1" applyBorder="1" applyAlignment="1">
      <alignment horizontal="center" vertical="center" wrapText="1"/>
    </xf>
    <xf numFmtId="173" fontId="15" fillId="11" borderId="1" xfId="0" applyNumberFormat="1" applyFont="1" applyFill="1" applyBorder="1" applyAlignment="1">
      <alignment horizontal="center" vertical="center" wrapText="1"/>
    </xf>
    <xf numFmtId="0" fontId="13" fillId="22" borderId="1" xfId="0" applyFont="1" applyFill="1" applyBorder="1" applyAlignment="1">
      <alignment horizontal="center" vertical="center"/>
    </xf>
    <xf numFmtId="0" fontId="9" fillId="22" borderId="4" xfId="0" applyFont="1" applyFill="1" applyBorder="1" applyAlignment="1">
      <alignment horizontal="center" vertical="center"/>
    </xf>
    <xf numFmtId="0" fontId="21" fillId="22" borderId="1" xfId="0" applyFont="1" applyFill="1" applyBorder="1" applyAlignment="1">
      <alignment horizontal="center" vertical="center" wrapText="1"/>
    </xf>
    <xf numFmtId="9" fontId="8" fillId="22" borderId="1" xfId="0" applyNumberFormat="1" applyFont="1" applyFill="1" applyBorder="1" applyAlignment="1">
      <alignment horizontal="center" vertical="center" wrapText="1"/>
    </xf>
    <xf numFmtId="0" fontId="17" fillId="22" borderId="1" xfId="0" applyFont="1" applyFill="1" applyBorder="1" applyAlignment="1">
      <alignment horizontal="center" vertical="center" wrapText="1"/>
    </xf>
    <xf numFmtId="0" fontId="9" fillId="22" borderId="4" xfId="0" applyFont="1" applyFill="1" applyBorder="1" applyAlignment="1">
      <alignment horizontal="center" vertical="center" wrapText="1"/>
    </xf>
    <xf numFmtId="16" fontId="9" fillId="22" borderId="4" xfId="0" applyNumberFormat="1" applyFont="1" applyFill="1" applyBorder="1" applyAlignment="1">
      <alignment horizontal="center" vertical="center"/>
    </xf>
    <xf numFmtId="167" fontId="8" fillId="22" borderId="1" xfId="0" applyNumberFormat="1" applyFont="1" applyFill="1" applyBorder="1" applyAlignment="1">
      <alignment horizontal="center" vertical="center" wrapText="1"/>
    </xf>
    <xf numFmtId="0" fontId="18" fillId="22" borderId="1" xfId="0" applyFont="1" applyFill="1" applyBorder="1" applyAlignment="1">
      <alignment horizontal="center" vertical="center" wrapText="1"/>
    </xf>
    <xf numFmtId="164" fontId="6" fillId="0" borderId="0" xfId="0" applyNumberFormat="1" applyFont="1" applyAlignment="1">
      <alignment vertical="center"/>
    </xf>
    <xf numFmtId="0" fontId="37" fillId="22" borderId="1" xfId="0" applyFont="1" applyFill="1" applyBorder="1" applyAlignment="1">
      <alignment horizontal="center" vertical="center"/>
    </xf>
    <xf numFmtId="164" fontId="33" fillId="22" borderId="15" xfId="14" applyFont="1" applyFill="1" applyBorder="1" applyAlignment="1">
      <alignment horizontal="center" vertical="center" wrapText="1"/>
    </xf>
    <xf numFmtId="164" fontId="33" fillId="22" borderId="20" xfId="14" applyFont="1" applyFill="1" applyBorder="1" applyAlignment="1">
      <alignment horizontal="center" vertical="center" wrapText="1"/>
    </xf>
    <xf numFmtId="164" fontId="33" fillId="22" borderId="16" xfId="14" applyFont="1" applyFill="1" applyBorder="1" applyAlignment="1">
      <alignment horizontal="center" vertical="center" wrapText="1"/>
    </xf>
    <xf numFmtId="0" fontId="8" fillId="22" borderId="15" xfId="0" applyFont="1" applyFill="1" applyBorder="1" applyAlignment="1">
      <alignment horizontal="center" vertical="center" wrapText="1"/>
    </xf>
    <xf numFmtId="0" fontId="8" fillId="22" borderId="20" xfId="0" applyFont="1" applyFill="1" applyBorder="1" applyAlignment="1">
      <alignment horizontal="center" vertical="center" wrapText="1"/>
    </xf>
    <xf numFmtId="0" fontId="8" fillId="22" borderId="16" xfId="0" applyFont="1" applyFill="1" applyBorder="1" applyAlignment="1">
      <alignment horizontal="center" vertical="center" wrapText="1"/>
    </xf>
    <xf numFmtId="0" fontId="13" fillId="22" borderId="2" xfId="0" applyFont="1" applyFill="1" applyBorder="1" applyAlignment="1">
      <alignment horizontal="center" vertical="center" wrapText="1"/>
    </xf>
    <xf numFmtId="0" fontId="13" fillId="22" borderId="3" xfId="0" applyFont="1" applyFill="1" applyBorder="1" applyAlignment="1">
      <alignment horizontal="center" vertical="center" wrapText="1"/>
    </xf>
    <xf numFmtId="0" fontId="13" fillId="22" borderId="4"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3" fillId="20" borderId="2" xfId="0" applyFont="1" applyFill="1" applyBorder="1" applyAlignment="1">
      <alignment horizontal="center" vertical="center" wrapText="1"/>
    </xf>
    <xf numFmtId="0" fontId="13" fillId="20" borderId="3" xfId="0" applyFont="1" applyFill="1" applyBorder="1" applyAlignment="1">
      <alignment horizontal="center" vertical="center" wrapText="1"/>
    </xf>
    <xf numFmtId="0" fontId="13" fillId="20" borderId="4"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164" fontId="33" fillId="20" borderId="15" xfId="14" applyFont="1" applyFill="1" applyBorder="1" applyAlignment="1">
      <alignment horizontal="center" vertical="center" wrapText="1"/>
    </xf>
    <xf numFmtId="164" fontId="33" fillId="20" borderId="20" xfId="14" applyFont="1" applyFill="1" applyBorder="1" applyAlignment="1">
      <alignment horizontal="center" vertical="center" wrapText="1"/>
    </xf>
    <xf numFmtId="164" fontId="33" fillId="20" borderId="16" xfId="14" applyFont="1" applyFill="1" applyBorder="1" applyAlignment="1">
      <alignment horizontal="center" vertical="center" wrapText="1"/>
    </xf>
    <xf numFmtId="0" fontId="8" fillId="20" borderId="1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16" xfId="0" applyFont="1" applyFill="1" applyBorder="1" applyAlignment="1">
      <alignment horizontal="center" vertical="center" wrapText="1"/>
    </xf>
    <xf numFmtId="168" fontId="36" fillId="14" borderId="1" xfId="14" applyNumberFormat="1" applyFont="1" applyFill="1" applyBorder="1" applyAlignment="1">
      <alignment horizontal="center" vertical="center" wrapText="1"/>
    </xf>
    <xf numFmtId="0" fontId="14" fillId="14" borderId="1" xfId="0" applyFont="1" applyFill="1" applyBorder="1" applyAlignment="1">
      <alignment horizontal="center" vertical="center" wrapText="1"/>
    </xf>
    <xf numFmtId="164" fontId="15" fillId="8" borderId="1" xfId="14" applyFont="1" applyFill="1" applyBorder="1" applyAlignment="1">
      <alignment horizontal="center" vertical="center" wrapText="1"/>
    </xf>
    <xf numFmtId="0" fontId="8" fillId="8" borderId="1" xfId="0" applyFont="1" applyFill="1" applyBorder="1" applyAlignment="1">
      <alignment horizontal="center" vertical="center" wrapText="1"/>
    </xf>
    <xf numFmtId="164" fontId="15" fillId="15" borderId="15" xfId="14" applyFont="1" applyFill="1" applyBorder="1" applyAlignment="1">
      <alignment horizontal="center" vertical="center" wrapText="1"/>
    </xf>
    <xf numFmtId="164" fontId="15" fillId="15" borderId="20" xfId="14" applyFont="1" applyFill="1" applyBorder="1" applyAlignment="1">
      <alignment horizontal="center" vertical="center" wrapText="1"/>
    </xf>
    <xf numFmtId="164" fontId="15" fillId="15" borderId="16" xfId="14" applyFont="1" applyFill="1" applyBorder="1" applyAlignment="1">
      <alignment horizontal="center" vertical="center" wrapText="1"/>
    </xf>
    <xf numFmtId="0" fontId="8" fillId="15" borderId="15" xfId="0" applyFont="1" applyFill="1" applyBorder="1" applyAlignment="1">
      <alignment horizontal="center" vertical="center" wrapText="1"/>
    </xf>
    <xf numFmtId="0" fontId="8" fillId="15" borderId="20" xfId="0" applyFont="1" applyFill="1" applyBorder="1" applyAlignment="1">
      <alignment horizontal="center" vertical="center" wrapText="1"/>
    </xf>
    <xf numFmtId="0" fontId="8" fillId="15" borderId="16" xfId="0" applyFont="1" applyFill="1" applyBorder="1" applyAlignment="1">
      <alignment horizontal="center" vertical="center" wrapText="1"/>
    </xf>
    <xf numFmtId="164" fontId="15" fillId="5" borderId="15" xfId="14" applyFont="1" applyFill="1" applyBorder="1" applyAlignment="1">
      <alignment horizontal="center" vertical="center" wrapText="1"/>
    </xf>
    <xf numFmtId="164" fontId="15" fillId="5" borderId="20" xfId="14" applyFont="1" applyFill="1" applyBorder="1" applyAlignment="1">
      <alignment horizontal="center" vertical="center" wrapText="1"/>
    </xf>
    <xf numFmtId="164" fontId="15" fillId="5" borderId="16" xfId="14"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13" fillId="19" borderId="2" xfId="0" applyFont="1" applyFill="1" applyBorder="1" applyAlignment="1">
      <alignment horizontal="center" vertical="center" wrapText="1"/>
    </xf>
    <xf numFmtId="0" fontId="13" fillId="19" borderId="3" xfId="0" applyFont="1" applyFill="1" applyBorder="1" applyAlignment="1">
      <alignment horizontal="center" vertical="center" wrapText="1"/>
    </xf>
    <xf numFmtId="0" fontId="13" fillId="19" borderId="4" xfId="0" applyFont="1" applyFill="1" applyBorder="1" applyAlignment="1">
      <alignment horizontal="center" vertical="center" wrapText="1"/>
    </xf>
    <xf numFmtId="164" fontId="33" fillId="19" borderId="15" xfId="14" applyFont="1" applyFill="1" applyBorder="1" applyAlignment="1">
      <alignment horizontal="center" vertical="center" wrapText="1"/>
    </xf>
    <xf numFmtId="164" fontId="33" fillId="19" borderId="20" xfId="14" applyFont="1" applyFill="1" applyBorder="1" applyAlignment="1">
      <alignment horizontal="center" vertical="center" wrapText="1"/>
    </xf>
    <xf numFmtId="164" fontId="33" fillId="19" borderId="16" xfId="14" applyFont="1" applyFill="1" applyBorder="1" applyAlignment="1">
      <alignment horizontal="center" vertical="center" wrapText="1"/>
    </xf>
    <xf numFmtId="0" fontId="8" fillId="19" borderId="15" xfId="0" applyFont="1" applyFill="1" applyBorder="1" applyAlignment="1">
      <alignment horizontal="center" vertical="center" wrapText="1"/>
    </xf>
    <xf numFmtId="0" fontId="8" fillId="19" borderId="20" xfId="0" applyFont="1" applyFill="1" applyBorder="1" applyAlignment="1">
      <alignment horizontal="center" vertical="center" wrapText="1"/>
    </xf>
    <xf numFmtId="0" fontId="8" fillId="19" borderId="16" xfId="0" applyFont="1" applyFill="1" applyBorder="1" applyAlignment="1">
      <alignment horizontal="center" vertical="center" wrapText="1"/>
    </xf>
    <xf numFmtId="0" fontId="7" fillId="2" borderId="24" xfId="0" applyFont="1" applyFill="1" applyBorder="1" applyAlignment="1">
      <alignment horizontal="center" vertical="center"/>
    </xf>
    <xf numFmtId="0" fontId="7" fillId="2" borderId="0" xfId="0" applyFon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xf>
    <xf numFmtId="165" fontId="15" fillId="7" borderId="1" xfId="0" applyNumberFormat="1" applyFont="1" applyFill="1" applyBorder="1" applyAlignment="1">
      <alignment horizontal="center" vertical="center" wrapText="1"/>
    </xf>
    <xf numFmtId="0" fontId="19"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164" fontId="15" fillId="4" borderId="1" xfId="14" applyFont="1" applyFill="1" applyBorder="1" applyAlignment="1">
      <alignment horizontal="center" vertical="center" wrapText="1"/>
    </xf>
    <xf numFmtId="0" fontId="8" fillId="4" borderId="1" xfId="0" applyFont="1" applyFill="1" applyBorder="1" applyAlignment="1">
      <alignment horizontal="center" vertical="center" wrapText="1"/>
    </xf>
    <xf numFmtId="165" fontId="15" fillId="6"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15" borderId="2"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13" fillId="15" borderId="4"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13" fillId="13" borderId="2" xfId="0" applyFont="1" applyFill="1" applyBorder="1" applyAlignment="1">
      <alignment horizontal="center" vertical="center" wrapText="1"/>
    </xf>
    <xf numFmtId="0" fontId="13" fillId="13" borderId="3" xfId="0" applyFont="1" applyFill="1" applyBorder="1" applyAlignment="1">
      <alignment horizontal="center" vertical="center" wrapText="1"/>
    </xf>
    <xf numFmtId="0" fontId="13" fillId="13" borderId="4"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4" xfId="0" applyFont="1" applyFill="1" applyBorder="1" applyAlignment="1">
      <alignment horizontal="center" vertical="center" wrapText="1"/>
    </xf>
    <xf numFmtId="164" fontId="15" fillId="9" borderId="15" xfId="14" applyFont="1" applyFill="1" applyBorder="1" applyAlignment="1">
      <alignment horizontal="center" vertical="center" wrapText="1"/>
    </xf>
    <xf numFmtId="164" fontId="15" fillId="9" borderId="20" xfId="14" applyFont="1" applyFill="1" applyBorder="1" applyAlignment="1">
      <alignment horizontal="center" vertical="center" wrapText="1"/>
    </xf>
    <xf numFmtId="164" fontId="15" fillId="9" borderId="16" xfId="14"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13" fillId="18" borderId="2" xfId="0" applyFont="1" applyFill="1" applyBorder="1" applyAlignment="1">
      <alignment horizontal="center" vertical="center" wrapText="1"/>
    </xf>
    <xf numFmtId="0" fontId="13" fillId="18" borderId="3" xfId="0" applyFont="1" applyFill="1" applyBorder="1" applyAlignment="1">
      <alignment horizontal="center" vertical="center" wrapText="1"/>
    </xf>
    <xf numFmtId="0" fontId="13" fillId="18" borderId="4" xfId="0" applyFont="1" applyFill="1" applyBorder="1" applyAlignment="1">
      <alignment horizontal="center" vertical="center" wrapText="1"/>
    </xf>
    <xf numFmtId="164" fontId="33" fillId="18" borderId="15" xfId="14" applyFont="1" applyFill="1" applyBorder="1" applyAlignment="1">
      <alignment horizontal="center" vertical="center" wrapText="1"/>
    </xf>
    <xf numFmtId="164" fontId="33" fillId="18" borderId="20" xfId="14" applyFont="1" applyFill="1" applyBorder="1" applyAlignment="1">
      <alignment horizontal="center" vertical="center" wrapText="1"/>
    </xf>
    <xf numFmtId="164" fontId="33" fillId="18" borderId="16" xfId="14" applyFont="1" applyFill="1" applyBorder="1" applyAlignment="1">
      <alignment horizontal="center" vertical="center" wrapText="1"/>
    </xf>
    <xf numFmtId="0" fontId="8" fillId="18" borderId="15" xfId="0" applyFont="1" applyFill="1" applyBorder="1" applyAlignment="1">
      <alignment horizontal="center" vertical="center" wrapText="1"/>
    </xf>
    <xf numFmtId="0" fontId="8" fillId="18" borderId="20" xfId="0" applyFont="1" applyFill="1" applyBorder="1" applyAlignment="1">
      <alignment horizontal="center" vertical="center" wrapText="1"/>
    </xf>
    <xf numFmtId="0" fontId="8" fillId="18" borderId="16" xfId="0" applyFont="1" applyFill="1" applyBorder="1" applyAlignment="1">
      <alignment horizontal="center" vertical="center" wrapText="1"/>
    </xf>
    <xf numFmtId="0" fontId="24" fillId="2" borderId="3" xfId="0" applyFont="1" applyFill="1" applyBorder="1" applyAlignment="1">
      <alignment horizontal="center" vertical="center"/>
    </xf>
    <xf numFmtId="0" fontId="24" fillId="2" borderId="1" xfId="0" applyFont="1" applyFill="1" applyBorder="1" applyAlignment="1">
      <alignment horizontal="center"/>
    </xf>
    <xf numFmtId="0" fontId="24" fillId="2" borderId="24" xfId="0" applyFont="1" applyFill="1" applyBorder="1" applyAlignment="1">
      <alignment horizontal="center"/>
    </xf>
    <xf numFmtId="0" fontId="24" fillId="2" borderId="0" xfId="0" applyFont="1" applyFill="1" applyBorder="1" applyAlignment="1">
      <alignment horizontal="center"/>
    </xf>
    <xf numFmtId="0" fontId="8" fillId="0" borderId="19" xfId="0" applyFont="1" applyBorder="1" applyAlignment="1">
      <alignment horizontal="center"/>
    </xf>
    <xf numFmtId="0" fontId="8" fillId="0" borderId="0"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24" fillId="2" borderId="11" xfId="0" applyFont="1" applyFill="1" applyBorder="1" applyAlignment="1">
      <alignment horizontal="center" vertical="center"/>
    </xf>
    <xf numFmtId="0" fontId="24" fillId="2" borderId="12"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9" fillId="10" borderId="2" xfId="0" applyFont="1" applyFill="1" applyBorder="1" applyAlignment="1">
      <alignment horizontal="left" vertical="center" wrapText="1"/>
    </xf>
    <xf numFmtId="0" fontId="9" fillId="10" borderId="3" xfId="0" applyFont="1" applyFill="1" applyBorder="1" applyAlignment="1">
      <alignment horizontal="left" vertical="center" wrapText="1"/>
    </xf>
    <xf numFmtId="0" fontId="9" fillId="10" borderId="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4" fillId="10" borderId="2" xfId="0" applyFont="1" applyFill="1" applyBorder="1" applyAlignment="1">
      <alignment horizontal="lef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9" fillId="10" borderId="3" xfId="0" applyFont="1" applyFill="1" applyBorder="1" applyAlignment="1">
      <alignment horizontal="left" vertical="center"/>
    </xf>
    <xf numFmtId="0" fontId="9" fillId="10" borderId="4" xfId="0" applyFont="1" applyFill="1" applyBorder="1" applyAlignment="1">
      <alignment horizontal="left" vertical="center"/>
    </xf>
    <xf numFmtId="0" fontId="9" fillId="0" borderId="1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35" fillId="10" borderId="2" xfId="0" applyFont="1" applyFill="1" applyBorder="1" applyAlignment="1">
      <alignment horizontal="left" vertical="center" wrapText="1"/>
    </xf>
    <xf numFmtId="0" fontId="35" fillId="10" borderId="3" xfId="0" applyFont="1" applyFill="1" applyBorder="1" applyAlignment="1">
      <alignment horizontal="left" vertical="center" wrapText="1"/>
    </xf>
    <xf numFmtId="0" fontId="35" fillId="10" borderId="4" xfId="0" applyFont="1" applyFill="1" applyBorder="1" applyAlignment="1">
      <alignment horizontal="left" vertical="center"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6" fillId="0" borderId="19"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7" fillId="2" borderId="1" xfId="0" applyFont="1" applyFill="1" applyBorder="1" applyAlignment="1">
      <alignment horizont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7" fillId="2" borderId="24" xfId="0" applyFont="1" applyFill="1" applyBorder="1" applyAlignment="1">
      <alignment horizontal="center"/>
    </xf>
    <xf numFmtId="0" fontId="7" fillId="2" borderId="0" xfId="0" applyFont="1" applyFill="1" applyBorder="1" applyAlignment="1">
      <alignment horizontal="center"/>
    </xf>
    <xf numFmtId="0" fontId="6" fillId="0" borderId="3" xfId="0" applyFont="1" applyBorder="1" applyAlignment="1">
      <alignment horizontal="center" vertical="center" wrapText="1"/>
    </xf>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21" xfId="0" applyFont="1" applyBorder="1" applyAlignment="1">
      <alignment horizontal="center"/>
    </xf>
    <xf numFmtId="0" fontId="6" fillId="0" borderId="10" xfId="0" applyFont="1" applyBorder="1" applyAlignment="1">
      <alignment horizontal="center"/>
    </xf>
    <xf numFmtId="0" fontId="7" fillId="2" borderId="18" xfId="0" applyFont="1" applyFill="1" applyBorder="1" applyAlignment="1">
      <alignment horizontal="center"/>
    </xf>
    <xf numFmtId="0" fontId="7" fillId="2" borderId="11" xfId="0" applyFont="1"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1" fillId="3" borderId="15" xfId="0" applyFont="1" applyFill="1" applyBorder="1" applyAlignment="1">
      <alignment horizontal="center" vertical="center" wrapText="1"/>
    </xf>
    <xf numFmtId="0" fontId="27" fillId="2" borderId="11" xfId="0" applyFont="1" applyFill="1" applyBorder="1" applyAlignment="1">
      <alignment horizontal="center" vertical="center"/>
    </xf>
    <xf numFmtId="0" fontId="9" fillId="3" borderId="20" xfId="0" applyFont="1" applyFill="1" applyBorder="1" applyAlignment="1">
      <alignment horizontal="center" vertical="center" wrapText="1"/>
    </xf>
    <xf numFmtId="0" fontId="9" fillId="3" borderId="20" xfId="0" applyFont="1" applyFill="1" applyBorder="1" applyAlignment="1">
      <alignment horizontal="center" vertical="center"/>
    </xf>
    <xf numFmtId="0" fontId="10" fillId="3" borderId="24" xfId="0" applyFont="1" applyFill="1" applyBorder="1" applyAlignment="1">
      <alignment horizontal="center" vertical="center"/>
    </xf>
    <xf numFmtId="0" fontId="9" fillId="3" borderId="17" xfId="0" applyFont="1" applyFill="1" applyBorder="1" applyAlignment="1">
      <alignment horizontal="center" vertical="center"/>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8" fillId="0" borderId="1" xfId="0" applyFont="1" applyBorder="1" applyAlignment="1">
      <alignment horizontal="center" vertical="center" wrapText="1"/>
    </xf>
    <xf numFmtId="9" fontId="9" fillId="3" borderId="15" xfId="15" applyFont="1" applyFill="1" applyBorder="1" applyAlignment="1">
      <alignment horizontal="center" vertical="center" wrapText="1"/>
    </xf>
    <xf numFmtId="9" fontId="9" fillId="3" borderId="16" xfId="15" applyFont="1" applyFill="1" applyBorder="1" applyAlignment="1">
      <alignment horizontal="center" vertical="center" wrapText="1"/>
    </xf>
    <xf numFmtId="0" fontId="30" fillId="0" borderId="1" xfId="0" applyFont="1" applyBorder="1" applyAlignment="1">
      <alignment horizontal="center" vertical="center" wrapText="1"/>
    </xf>
    <xf numFmtId="0" fontId="23" fillId="2" borderId="24" xfId="0" applyFont="1" applyFill="1" applyBorder="1" applyAlignment="1">
      <alignment horizontal="center"/>
    </xf>
    <xf numFmtId="0" fontId="23" fillId="2" borderId="0" xfId="0" applyFont="1" applyFill="1" applyBorder="1" applyAlignment="1">
      <alignment horizontal="center"/>
    </xf>
    <xf numFmtId="0" fontId="23" fillId="2" borderId="3" xfId="0" applyFont="1" applyFill="1" applyBorder="1" applyAlignment="1">
      <alignment horizontal="center" vertical="center"/>
    </xf>
    <xf numFmtId="0" fontId="23" fillId="2" borderId="1" xfId="0" applyFont="1" applyFill="1" applyBorder="1" applyAlignment="1">
      <alignment horizontal="center"/>
    </xf>
    <xf numFmtId="0" fontId="31" fillId="3" borderId="1" xfId="0" applyFont="1" applyFill="1" applyBorder="1" applyAlignment="1">
      <alignment horizontal="center" vertical="center"/>
    </xf>
    <xf numFmtId="0" fontId="31" fillId="3" borderId="17" xfId="0" applyFont="1" applyFill="1" applyBorder="1" applyAlignment="1">
      <alignment horizontal="center" vertical="center"/>
    </xf>
    <xf numFmtId="0" fontId="31" fillId="3" borderId="18"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1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wrapText="1"/>
    </xf>
    <xf numFmtId="0" fontId="30" fillId="0" borderId="1" xfId="0" applyFont="1" applyFill="1" applyBorder="1" applyAlignment="1">
      <alignment horizontal="center" wrapText="1"/>
    </xf>
  </cellXfs>
  <cellStyles count="18">
    <cellStyle name="Hipervínculo" xfId="9" builtinId="8" hidden="1"/>
    <cellStyle name="Hipervínculo" xfId="11" builtinId="8" hidden="1"/>
    <cellStyle name="Hipervínculo" xfId="5" builtinId="8" hidden="1"/>
    <cellStyle name="Hipervínculo" xfId="7" builtinId="8" hidden="1"/>
    <cellStyle name="Hipervínculo" xfId="3" builtinId="8" hidden="1"/>
    <cellStyle name="Hipervínculo" xfId="1" builtinId="8" hidden="1"/>
    <cellStyle name="Hipervínculo visitado" xfId="12" builtinId="9" hidden="1"/>
    <cellStyle name="Hipervínculo visitado" xfId="6" builtinId="9" hidden="1"/>
    <cellStyle name="Hipervínculo visitado" xfId="8" builtinId="9" hidden="1"/>
    <cellStyle name="Hipervínculo visitado" xfId="10" builtinId="9" hidden="1"/>
    <cellStyle name="Hipervínculo visitado" xfId="4" builtinId="9" hidden="1"/>
    <cellStyle name="Hipervínculo visitado" xfId="2" builtinId="9" hidden="1"/>
    <cellStyle name="Millares" xfId="13" builtinId="3"/>
    <cellStyle name="Moneda" xfId="14" builtinId="4"/>
    <cellStyle name="Moneda 2" xfId="16"/>
    <cellStyle name="Moneda 2 2" xfId="17"/>
    <cellStyle name="Normal" xfId="0" builtinId="0"/>
    <cellStyle name="Porcentaje" xfId="15" builtinId="5"/>
  </cellStyles>
  <dxfs count="0"/>
  <tableStyles count="0" defaultTableStyle="TableStyleMedium2" defaultPivotStyle="PivotStyleLight16"/>
  <colors>
    <mruColors>
      <color rgb="FF0047D6"/>
      <color rgb="FFAAF2F6"/>
      <color rgb="FF81B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189669</xdr:colOff>
      <xdr:row>0</xdr:row>
      <xdr:rowOff>217490</xdr:rowOff>
    </xdr:from>
    <xdr:to>
      <xdr:col>3</xdr:col>
      <xdr:colOff>623151</xdr:colOff>
      <xdr:row>2</xdr:row>
      <xdr:rowOff>83344</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0294" y="217490"/>
          <a:ext cx="1314545" cy="532604"/>
        </a:xfrm>
        <a:prstGeom prst="rect">
          <a:avLst/>
        </a:prstGeom>
      </xdr:spPr>
    </xdr:pic>
    <xdr:clientData/>
  </xdr:twoCellAnchor>
  <xdr:twoCellAnchor editAs="oneCell">
    <xdr:from>
      <xdr:col>0</xdr:col>
      <xdr:colOff>119064</xdr:colOff>
      <xdr:row>0</xdr:row>
      <xdr:rowOff>166888</xdr:rowOff>
    </xdr:from>
    <xdr:to>
      <xdr:col>2</xdr:col>
      <xdr:colOff>83345</xdr:colOff>
      <xdr:row>2</xdr:row>
      <xdr:rowOff>215947</xdr:rowOff>
    </xdr:to>
    <xdr:pic>
      <xdr:nvPicPr>
        <xdr:cNvPr id="3" name="Imagen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064" y="166888"/>
          <a:ext cx="1154906" cy="7158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527475</xdr:colOff>
      <xdr:row>0</xdr:row>
      <xdr:rowOff>32942</xdr:rowOff>
    </xdr:from>
    <xdr:to>
      <xdr:col>3</xdr:col>
      <xdr:colOff>697505</xdr:colOff>
      <xdr:row>2</xdr:row>
      <xdr:rowOff>126999</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99075" y="32942"/>
          <a:ext cx="1303505" cy="5322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284056</xdr:colOff>
      <xdr:row>0</xdr:row>
      <xdr:rowOff>159943</xdr:rowOff>
    </xdr:from>
    <xdr:to>
      <xdr:col>4</xdr:col>
      <xdr:colOff>654809</xdr:colOff>
      <xdr:row>2</xdr:row>
      <xdr:rowOff>137584</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9973" y="159943"/>
          <a:ext cx="1598419" cy="6549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313553</xdr:colOff>
      <xdr:row>0</xdr:row>
      <xdr:rowOff>114251</xdr:rowOff>
    </xdr:from>
    <xdr:to>
      <xdr:col>4</xdr:col>
      <xdr:colOff>298077</xdr:colOff>
      <xdr:row>2</xdr:row>
      <xdr:rowOff>120100</xdr:rowOff>
    </xdr:to>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9378" y="114251"/>
          <a:ext cx="1098949" cy="443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333375</xdr:colOff>
      <xdr:row>0</xdr:row>
      <xdr:rowOff>199976</xdr:rowOff>
    </xdr:from>
    <xdr:to>
      <xdr:col>4</xdr:col>
      <xdr:colOff>556154</xdr:colOff>
      <xdr:row>2</xdr:row>
      <xdr:rowOff>123825</xdr:rowOff>
    </xdr:to>
    <xdr:pic>
      <xdr:nvPicPr>
        <xdr:cNvPr id="3" name="Imagen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9200" y="199976"/>
          <a:ext cx="1337204" cy="5905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945516</xdr:colOff>
      <xdr:row>0</xdr:row>
      <xdr:rowOff>201218</xdr:rowOff>
    </xdr:from>
    <xdr:to>
      <xdr:col>3</xdr:col>
      <xdr:colOff>552450</xdr:colOff>
      <xdr:row>2</xdr:row>
      <xdr:rowOff>114300</xdr:rowOff>
    </xdr:to>
    <xdr:pic>
      <xdr:nvPicPr>
        <xdr:cNvPr id="3" name="Imagen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3641" y="201218"/>
          <a:ext cx="1350009" cy="5798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46594</xdr:colOff>
      <xdr:row>0</xdr:row>
      <xdr:rowOff>205583</xdr:rowOff>
    </xdr:from>
    <xdr:to>
      <xdr:col>3</xdr:col>
      <xdr:colOff>555626</xdr:colOff>
      <xdr:row>2</xdr:row>
      <xdr:rowOff>119062</xdr:rowOff>
    </xdr:to>
    <xdr:pic>
      <xdr:nvPicPr>
        <xdr:cNvPr id="3" name="Imagen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7219" y="205583"/>
          <a:ext cx="1302782" cy="5881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284978</xdr:colOff>
      <xdr:row>0</xdr:row>
      <xdr:rowOff>152351</xdr:rowOff>
    </xdr:from>
    <xdr:to>
      <xdr:col>4</xdr:col>
      <xdr:colOff>533400</xdr:colOff>
      <xdr:row>2</xdr:row>
      <xdr:rowOff>171450</xdr:rowOff>
    </xdr:to>
    <xdr:pic>
      <xdr:nvPicPr>
        <xdr:cNvPr id="3" name="Imagen 2">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0803" y="152351"/>
          <a:ext cx="1362847" cy="5905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9525</xdr:colOff>
      <xdr:row>0</xdr:row>
      <xdr:rowOff>210743</xdr:rowOff>
    </xdr:from>
    <xdr:to>
      <xdr:col>3</xdr:col>
      <xdr:colOff>438150</xdr:colOff>
      <xdr:row>2</xdr:row>
      <xdr:rowOff>142875</xdr:rowOff>
    </xdr:to>
    <xdr:pic>
      <xdr:nvPicPr>
        <xdr:cNvPr id="3" name="Imagen 2">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0150" y="210743"/>
          <a:ext cx="1219200" cy="5988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FRAESTRUCTURA1/Desktop/Dropbox/SETP/Cuadros%20resumen/Resumen%20Inversiones%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2015 si ferro y con lib"/>
      <sheetName val="Cuadors caro"/>
      <sheetName val="Predios a nov 2014"/>
      <sheetName val="TODAS LAS OBRAS"/>
      <sheetName val="Terminales"/>
      <sheetName val="Cicloruta"/>
      <sheetName val="cronograma"/>
      <sheetName val="Hoja2"/>
    </sheetNames>
    <sheetDataSet>
      <sheetData sheetId="0" refreshError="1"/>
      <sheetData sheetId="1" refreshError="1"/>
      <sheetData sheetId="2" refreshError="1"/>
      <sheetData sheetId="3" refreshError="1"/>
      <sheetData sheetId="4" refreshError="1"/>
      <sheetData sheetId="5" refreshError="1"/>
      <sheetData sheetId="6" refreshError="1">
        <row r="5">
          <cell r="H5">
            <v>13118939294.572155</v>
          </cell>
        </row>
        <row r="10">
          <cell r="H10">
            <v>13123388208.60947</v>
          </cell>
        </row>
      </sheetData>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7D6"/>
  </sheetPr>
  <dimension ref="A1:X149"/>
  <sheetViews>
    <sheetView showGridLines="0" view="pageBreakPreview" topLeftCell="A69" zoomScale="80" zoomScaleNormal="96" zoomScaleSheetLayoutView="80" zoomScalePageLayoutView="200" workbookViewId="0">
      <selection activeCell="K11" sqref="K11"/>
    </sheetView>
  </sheetViews>
  <sheetFormatPr baseColWidth="10" defaultColWidth="11.42578125" defaultRowHeight="16.5" x14ac:dyDescent="0.25"/>
  <cols>
    <col min="1" max="1" width="3.5703125" style="125" customWidth="1"/>
    <col min="2" max="2" width="14.28515625" style="78" customWidth="1"/>
    <col min="3" max="3" width="13.28515625" style="78" customWidth="1"/>
    <col min="4" max="4" width="11" style="78" customWidth="1"/>
    <col min="5" max="5" width="14.28515625" style="78" customWidth="1"/>
    <col min="6" max="6" width="16.140625" style="78" customWidth="1"/>
    <col min="7" max="7" width="12.7109375" style="78" customWidth="1"/>
    <col min="8" max="8" width="17.28515625" style="78" customWidth="1"/>
    <col min="9" max="9" width="17.7109375" style="78" customWidth="1"/>
    <col min="10" max="12" width="4.140625" style="78" customWidth="1"/>
    <col min="13" max="14" width="4.42578125" style="78" customWidth="1"/>
    <col min="15" max="15" width="4.140625" style="78" customWidth="1"/>
    <col min="16" max="16" width="3.7109375" style="78" customWidth="1"/>
    <col min="17" max="17" width="4.7109375" style="78" customWidth="1"/>
    <col min="18" max="18" width="5" style="78" customWidth="1"/>
    <col min="19" max="21" width="4.140625" style="78" customWidth="1"/>
    <col min="22" max="22" width="23.42578125" style="78" customWidth="1"/>
    <col min="23" max="23" width="11.42578125" style="78" customWidth="1"/>
    <col min="24" max="24" width="28.5703125" style="78" customWidth="1"/>
    <col min="25" max="25" width="11.42578125" style="78"/>
    <col min="26" max="26" width="14.5703125" style="78" bestFit="1" customWidth="1"/>
    <col min="27" max="16384" width="11.42578125" style="78"/>
  </cols>
  <sheetData>
    <row r="1" spans="1:24" ht="26.25" customHeight="1" thickBot="1" x14ac:dyDescent="0.3">
      <c r="A1" s="328"/>
      <c r="B1" s="329"/>
      <c r="C1" s="329"/>
      <c r="D1" s="330"/>
      <c r="E1" s="319" t="s">
        <v>0</v>
      </c>
      <c r="F1" s="320"/>
      <c r="G1" s="320"/>
      <c r="H1" s="320"/>
      <c r="I1" s="320"/>
      <c r="J1" s="320"/>
      <c r="K1" s="320"/>
      <c r="L1" s="320"/>
      <c r="M1" s="320"/>
      <c r="N1" s="320"/>
      <c r="O1" s="320"/>
      <c r="P1" s="320"/>
      <c r="Q1" s="320"/>
      <c r="R1" s="320"/>
      <c r="S1" s="320"/>
      <c r="T1" s="320"/>
      <c r="U1" s="320"/>
      <c r="V1" s="321"/>
      <c r="W1" s="317" t="s">
        <v>1</v>
      </c>
      <c r="X1" s="318"/>
    </row>
    <row r="2" spans="1:24" ht="26.25" customHeight="1" thickBot="1" x14ac:dyDescent="0.3">
      <c r="A2" s="331"/>
      <c r="B2" s="332"/>
      <c r="C2" s="332"/>
      <c r="D2" s="333"/>
      <c r="E2" s="322"/>
      <c r="F2" s="323"/>
      <c r="G2" s="323"/>
      <c r="H2" s="323"/>
      <c r="I2" s="323"/>
      <c r="J2" s="323"/>
      <c r="K2" s="323"/>
      <c r="L2" s="323"/>
      <c r="M2" s="323"/>
      <c r="N2" s="323"/>
      <c r="O2" s="323"/>
      <c r="P2" s="323"/>
      <c r="Q2" s="323"/>
      <c r="R2" s="323"/>
      <c r="S2" s="323"/>
      <c r="T2" s="323"/>
      <c r="U2" s="323"/>
      <c r="V2" s="324"/>
      <c r="W2" s="317" t="s">
        <v>2</v>
      </c>
      <c r="X2" s="318"/>
    </row>
    <row r="3" spans="1:24" ht="24" customHeight="1" thickBot="1" x14ac:dyDescent="0.3">
      <c r="A3" s="334"/>
      <c r="B3" s="335"/>
      <c r="C3" s="335"/>
      <c r="D3" s="336"/>
      <c r="E3" s="325"/>
      <c r="F3" s="326"/>
      <c r="G3" s="326"/>
      <c r="H3" s="326"/>
      <c r="I3" s="326"/>
      <c r="J3" s="326"/>
      <c r="K3" s="326"/>
      <c r="L3" s="326"/>
      <c r="M3" s="326"/>
      <c r="N3" s="326"/>
      <c r="O3" s="326"/>
      <c r="P3" s="326"/>
      <c r="Q3" s="326"/>
      <c r="R3" s="326"/>
      <c r="S3" s="326"/>
      <c r="T3" s="326"/>
      <c r="U3" s="326"/>
      <c r="V3" s="327"/>
      <c r="W3" s="317" t="s">
        <v>3</v>
      </c>
      <c r="X3" s="318"/>
    </row>
    <row r="4" spans="1:24" ht="6" customHeight="1" x14ac:dyDescent="0.25">
      <c r="A4" s="236"/>
      <c r="B4" s="2"/>
      <c r="C4" s="2"/>
      <c r="D4" s="2"/>
      <c r="E4" s="2"/>
      <c r="F4" s="2"/>
      <c r="G4" s="2"/>
      <c r="H4" s="2"/>
      <c r="I4" s="2"/>
      <c r="J4" s="2"/>
      <c r="K4" s="2"/>
      <c r="L4" s="2"/>
      <c r="M4" s="2"/>
      <c r="N4" s="2"/>
      <c r="O4" s="2"/>
      <c r="P4" s="2"/>
      <c r="Q4" s="2"/>
      <c r="R4" s="2"/>
      <c r="S4" s="2"/>
      <c r="T4" s="2"/>
      <c r="U4" s="2"/>
      <c r="V4" s="2"/>
      <c r="W4" s="2"/>
    </row>
    <row r="5" spans="1:24" ht="14.25" customHeight="1" x14ac:dyDescent="0.25">
      <c r="A5" s="126"/>
      <c r="B5" s="237" t="s">
        <v>4</v>
      </c>
      <c r="C5" s="4"/>
      <c r="D5" s="337" t="s">
        <v>5</v>
      </c>
      <c r="E5" s="337"/>
      <c r="F5" s="337"/>
      <c r="G5" s="338" t="s">
        <v>6</v>
      </c>
      <c r="H5" s="338"/>
      <c r="I5" s="315" t="s">
        <v>7</v>
      </c>
      <c r="J5" s="316"/>
      <c r="K5" s="316"/>
      <c r="L5" s="316"/>
      <c r="M5" s="316"/>
      <c r="N5" s="316"/>
      <c r="O5" s="316"/>
      <c r="P5" s="316"/>
      <c r="Q5" s="316"/>
      <c r="R5" s="316"/>
      <c r="S5" s="316"/>
      <c r="T5" s="316"/>
      <c r="U5" s="316"/>
      <c r="V5" s="316"/>
      <c r="W5" s="316"/>
      <c r="X5" s="316"/>
    </row>
    <row r="6" spans="1:24" ht="33.75" customHeight="1" x14ac:dyDescent="0.25">
      <c r="A6" s="127"/>
      <c r="B6" s="245">
        <v>2017</v>
      </c>
      <c r="C6" s="5"/>
      <c r="D6" s="354" t="s">
        <v>8</v>
      </c>
      <c r="E6" s="354"/>
      <c r="F6" s="354"/>
      <c r="G6" s="355" t="s">
        <v>9</v>
      </c>
      <c r="H6" s="356"/>
      <c r="I6" s="355" t="s">
        <v>10</v>
      </c>
      <c r="J6" s="370"/>
      <c r="K6" s="370"/>
      <c r="L6" s="370"/>
      <c r="M6" s="370"/>
      <c r="N6" s="370"/>
      <c r="O6" s="370"/>
      <c r="P6" s="370"/>
      <c r="Q6" s="370"/>
      <c r="R6" s="370"/>
      <c r="S6" s="370"/>
      <c r="T6" s="370"/>
      <c r="U6" s="370"/>
      <c r="V6" s="370"/>
      <c r="W6" s="370"/>
      <c r="X6" s="356"/>
    </row>
    <row r="7" spans="1:24" ht="15.75" customHeight="1" x14ac:dyDescent="0.25">
      <c r="A7" s="236"/>
      <c r="B7" s="2"/>
      <c r="C7" s="2"/>
      <c r="D7" s="2"/>
      <c r="E7" s="2"/>
      <c r="F7" s="2"/>
      <c r="G7" s="2"/>
      <c r="H7" s="2"/>
      <c r="I7" s="2"/>
      <c r="J7" s="2"/>
      <c r="K7" s="2"/>
      <c r="L7" s="2"/>
      <c r="M7" s="2"/>
      <c r="N7" s="2"/>
      <c r="O7" s="2"/>
      <c r="P7" s="2"/>
      <c r="Q7" s="2"/>
      <c r="R7" s="2"/>
      <c r="S7" s="2"/>
      <c r="T7" s="2"/>
      <c r="U7" s="2"/>
      <c r="V7" s="2"/>
      <c r="W7" s="2"/>
    </row>
    <row r="8" spans="1:24" x14ac:dyDescent="0.25">
      <c r="A8" s="357" t="s">
        <v>11</v>
      </c>
      <c r="B8" s="357"/>
      <c r="C8" s="357"/>
      <c r="D8" s="357"/>
      <c r="E8" s="357"/>
      <c r="F8" s="357"/>
      <c r="G8" s="357"/>
      <c r="H8" s="357"/>
      <c r="I8" s="357"/>
      <c r="J8" s="357"/>
      <c r="K8" s="357"/>
      <c r="L8" s="357"/>
      <c r="M8" s="357"/>
      <c r="N8" s="357"/>
      <c r="O8" s="357"/>
      <c r="P8" s="357"/>
      <c r="Q8" s="357"/>
      <c r="R8" s="357"/>
      <c r="S8" s="357"/>
      <c r="T8" s="357"/>
      <c r="U8" s="357"/>
      <c r="V8" s="358"/>
      <c r="W8" s="235"/>
      <c r="X8" s="235"/>
    </row>
    <row r="9" spans="1:24" ht="31.5" customHeight="1" x14ac:dyDescent="0.25">
      <c r="A9" s="359" t="s">
        <v>12</v>
      </c>
      <c r="B9" s="359"/>
      <c r="C9" s="359"/>
      <c r="D9" s="360"/>
      <c r="E9" s="361" t="s">
        <v>13</v>
      </c>
      <c r="F9" s="361" t="s">
        <v>14</v>
      </c>
      <c r="G9" s="361" t="s">
        <v>15</v>
      </c>
      <c r="H9" s="361" t="s">
        <v>16</v>
      </c>
      <c r="I9" s="363" t="s">
        <v>17</v>
      </c>
      <c r="J9" s="365" t="s">
        <v>18</v>
      </c>
      <c r="K9" s="365"/>
      <c r="L9" s="365"/>
      <c r="M9" s="365"/>
      <c r="N9" s="365"/>
      <c r="O9" s="365"/>
      <c r="P9" s="365"/>
      <c r="Q9" s="365"/>
      <c r="R9" s="365"/>
      <c r="S9" s="365"/>
      <c r="T9" s="365"/>
      <c r="U9" s="365"/>
      <c r="V9" s="366" t="s">
        <v>19</v>
      </c>
      <c r="W9" s="368" t="s">
        <v>20</v>
      </c>
      <c r="X9" s="349" t="s">
        <v>21</v>
      </c>
    </row>
    <row r="10" spans="1:24" ht="21" customHeight="1" x14ac:dyDescent="0.25">
      <c r="A10" s="243" t="s">
        <v>22</v>
      </c>
      <c r="B10" s="351" t="s">
        <v>23</v>
      </c>
      <c r="C10" s="352"/>
      <c r="D10" s="353"/>
      <c r="E10" s="362"/>
      <c r="F10" s="362"/>
      <c r="G10" s="362"/>
      <c r="H10" s="362"/>
      <c r="I10" s="364"/>
      <c r="J10" s="173" t="s">
        <v>24</v>
      </c>
      <c r="K10" s="173" t="s">
        <v>25</v>
      </c>
      <c r="L10" s="173" t="s">
        <v>26</v>
      </c>
      <c r="M10" s="173" t="s">
        <v>27</v>
      </c>
      <c r="N10" s="173" t="s">
        <v>28</v>
      </c>
      <c r="O10" s="173" t="s">
        <v>29</v>
      </c>
      <c r="P10" s="173" t="s">
        <v>30</v>
      </c>
      <c r="Q10" s="173" t="s">
        <v>31</v>
      </c>
      <c r="R10" s="173" t="s">
        <v>32</v>
      </c>
      <c r="S10" s="173" t="s">
        <v>33</v>
      </c>
      <c r="T10" s="173" t="s">
        <v>34</v>
      </c>
      <c r="U10" s="173" t="s">
        <v>35</v>
      </c>
      <c r="V10" s="367"/>
      <c r="W10" s="369"/>
      <c r="X10" s="350"/>
    </row>
    <row r="11" spans="1:24" ht="110.25" customHeight="1" x14ac:dyDescent="0.25">
      <c r="A11" s="7">
        <v>1</v>
      </c>
      <c r="B11" s="342" t="s">
        <v>36</v>
      </c>
      <c r="C11" s="342"/>
      <c r="D11" s="342"/>
      <c r="E11" s="178"/>
      <c r="F11" s="25" t="s">
        <v>37</v>
      </c>
      <c r="G11" s="66">
        <v>0.98</v>
      </c>
      <c r="H11" s="343">
        <v>66000000</v>
      </c>
      <c r="I11" s="344"/>
      <c r="J11" s="179"/>
      <c r="K11" s="179"/>
      <c r="L11" s="179"/>
      <c r="M11" s="10"/>
      <c r="N11" s="10"/>
      <c r="O11" s="10"/>
      <c r="P11" s="10"/>
      <c r="Q11" s="10"/>
      <c r="R11" s="10"/>
      <c r="S11" s="10"/>
      <c r="T11" s="10"/>
      <c r="U11" s="10"/>
      <c r="V11" s="79" t="s">
        <v>38</v>
      </c>
      <c r="W11" s="66"/>
      <c r="X11" s="79"/>
    </row>
    <row r="12" spans="1:24" ht="111.75" customHeight="1" x14ac:dyDescent="0.25">
      <c r="A12" s="7">
        <v>2</v>
      </c>
      <c r="B12" s="342" t="s">
        <v>39</v>
      </c>
      <c r="C12" s="342"/>
      <c r="D12" s="342"/>
      <c r="E12" s="178">
        <f>+A11</f>
        <v>1</v>
      </c>
      <c r="F12" s="25" t="s">
        <v>40</v>
      </c>
      <c r="G12" s="111">
        <v>0.71794871794871795</v>
      </c>
      <c r="H12" s="343"/>
      <c r="I12" s="344"/>
      <c r="J12" s="179"/>
      <c r="K12" s="179"/>
      <c r="L12" s="179"/>
      <c r="M12" s="10"/>
      <c r="N12" s="10"/>
      <c r="O12" s="10"/>
      <c r="P12" s="10"/>
      <c r="Q12" s="10"/>
      <c r="R12" s="10"/>
      <c r="S12" s="10"/>
      <c r="T12" s="10"/>
      <c r="U12" s="10"/>
      <c r="V12" s="79" t="s">
        <v>41</v>
      </c>
      <c r="W12" s="66"/>
      <c r="X12" s="79"/>
    </row>
    <row r="13" spans="1:24" ht="38.25" hidden="1" customHeight="1" x14ac:dyDescent="0.25">
      <c r="A13" s="84">
        <v>1</v>
      </c>
      <c r="B13" s="283" t="s">
        <v>42</v>
      </c>
      <c r="C13" s="283"/>
      <c r="D13" s="283"/>
      <c r="E13" s="180" t="s">
        <v>43</v>
      </c>
      <c r="F13" s="82" t="s">
        <v>44</v>
      </c>
      <c r="G13" s="83">
        <v>1</v>
      </c>
      <c r="H13" s="345">
        <f>381600000-1457994</f>
        <v>380142006</v>
      </c>
      <c r="I13" s="347" t="s">
        <v>45</v>
      </c>
      <c r="J13" s="84"/>
      <c r="K13" s="84"/>
      <c r="L13" s="84"/>
      <c r="M13" s="84"/>
      <c r="N13" s="84"/>
      <c r="O13" s="84"/>
      <c r="P13" s="84"/>
      <c r="Q13" s="84"/>
      <c r="R13" s="84"/>
      <c r="S13" s="84"/>
      <c r="T13" s="84"/>
      <c r="U13" s="84"/>
      <c r="V13" s="85" t="s">
        <v>46</v>
      </c>
      <c r="W13" s="83"/>
      <c r="X13" s="85"/>
    </row>
    <row r="14" spans="1:24" ht="48" hidden="1" customHeight="1" x14ac:dyDescent="0.25">
      <c r="A14" s="84">
        <v>2</v>
      </c>
      <c r="B14" s="283" t="s">
        <v>47</v>
      </c>
      <c r="C14" s="283"/>
      <c r="D14" s="283"/>
      <c r="E14" s="180">
        <v>1</v>
      </c>
      <c r="F14" s="82" t="s">
        <v>48</v>
      </c>
      <c r="G14" s="83">
        <v>1</v>
      </c>
      <c r="H14" s="346"/>
      <c r="I14" s="347"/>
      <c r="J14" s="84"/>
      <c r="K14" s="84"/>
      <c r="L14" s="84"/>
      <c r="M14" s="84"/>
      <c r="N14" s="84"/>
      <c r="O14" s="84"/>
      <c r="P14" s="84"/>
      <c r="Q14" s="84"/>
      <c r="R14" s="84"/>
      <c r="S14" s="84"/>
      <c r="T14" s="84"/>
      <c r="U14" s="84"/>
      <c r="V14" s="85" t="s">
        <v>49</v>
      </c>
      <c r="W14" s="83"/>
      <c r="X14" s="85"/>
    </row>
    <row r="15" spans="1:24" ht="36" hidden="1" customHeight="1" x14ac:dyDescent="0.25">
      <c r="A15" s="84">
        <v>3</v>
      </c>
      <c r="B15" s="283" t="s">
        <v>50</v>
      </c>
      <c r="C15" s="283"/>
      <c r="D15" s="283"/>
      <c r="E15" s="180" t="s">
        <v>51</v>
      </c>
      <c r="F15" s="82" t="s">
        <v>52</v>
      </c>
      <c r="G15" s="83">
        <v>1</v>
      </c>
      <c r="H15" s="346"/>
      <c r="I15" s="347"/>
      <c r="J15" s="84"/>
      <c r="K15" s="84"/>
      <c r="L15" s="84"/>
      <c r="M15" s="84"/>
      <c r="N15" s="84"/>
      <c r="O15" s="84"/>
      <c r="P15" s="84"/>
      <c r="Q15" s="84"/>
      <c r="R15" s="84"/>
      <c r="S15" s="84"/>
      <c r="T15" s="84"/>
      <c r="U15" s="84"/>
      <c r="V15" s="85" t="s">
        <v>53</v>
      </c>
      <c r="W15" s="83"/>
      <c r="X15" s="85"/>
    </row>
    <row r="16" spans="1:24" ht="72" hidden="1" x14ac:dyDescent="0.25">
      <c r="A16" s="84">
        <v>4</v>
      </c>
      <c r="B16" s="283" t="s">
        <v>54</v>
      </c>
      <c r="C16" s="283"/>
      <c r="D16" s="283"/>
      <c r="E16" s="180">
        <v>3</v>
      </c>
      <c r="F16" s="82" t="s">
        <v>55</v>
      </c>
      <c r="G16" s="83">
        <v>1</v>
      </c>
      <c r="H16" s="346"/>
      <c r="I16" s="347"/>
      <c r="J16" s="86"/>
      <c r="K16" s="86"/>
      <c r="L16" s="86"/>
      <c r="M16" s="86"/>
      <c r="N16" s="86"/>
      <c r="O16" s="86"/>
      <c r="P16" s="86"/>
      <c r="Q16" s="86"/>
      <c r="R16" s="86"/>
      <c r="S16" s="86"/>
      <c r="T16" s="86"/>
      <c r="U16" s="86"/>
      <c r="V16" s="85" t="s">
        <v>56</v>
      </c>
      <c r="W16" s="83"/>
      <c r="X16" s="85"/>
    </row>
    <row r="17" spans="1:24" ht="25.5" hidden="1" customHeight="1" x14ac:dyDescent="0.25">
      <c r="A17" s="84">
        <v>5</v>
      </c>
      <c r="B17" s="283" t="s">
        <v>57</v>
      </c>
      <c r="C17" s="283"/>
      <c r="D17" s="283"/>
      <c r="E17" s="180">
        <v>4</v>
      </c>
      <c r="F17" s="82" t="s">
        <v>58</v>
      </c>
      <c r="G17" s="83">
        <v>1</v>
      </c>
      <c r="H17" s="346"/>
      <c r="I17" s="347"/>
      <c r="J17" s="86"/>
      <c r="K17" s="86"/>
      <c r="L17" s="86"/>
      <c r="M17" s="86"/>
      <c r="N17" s="86"/>
      <c r="O17" s="86"/>
      <c r="P17" s="86"/>
      <c r="Q17" s="86"/>
      <c r="R17" s="86"/>
      <c r="S17" s="86"/>
      <c r="T17" s="86"/>
      <c r="U17" s="86"/>
      <c r="V17" s="87" t="s">
        <v>59</v>
      </c>
      <c r="W17" s="83"/>
      <c r="X17" s="87"/>
    </row>
    <row r="18" spans="1:24" ht="54.75" customHeight="1" x14ac:dyDescent="0.25">
      <c r="A18" s="7">
        <v>1</v>
      </c>
      <c r="B18" s="348" t="s">
        <v>60</v>
      </c>
      <c r="C18" s="348"/>
      <c r="D18" s="348"/>
      <c r="E18" s="178"/>
      <c r="F18" s="238" t="s">
        <v>61</v>
      </c>
      <c r="G18" s="66">
        <v>0.94</v>
      </c>
      <c r="H18" s="346"/>
      <c r="I18" s="347"/>
      <c r="J18" s="88"/>
      <c r="K18" s="88"/>
      <c r="L18" s="88"/>
      <c r="M18" s="181"/>
      <c r="N18" s="181"/>
      <c r="O18" s="181"/>
      <c r="P18" s="181"/>
      <c r="Q18" s="181"/>
      <c r="R18" s="181"/>
      <c r="S18" s="181"/>
      <c r="T18" s="181"/>
      <c r="U18" s="181"/>
      <c r="V18" s="79" t="s">
        <v>62</v>
      </c>
      <c r="W18" s="66"/>
      <c r="X18" s="79"/>
    </row>
    <row r="19" spans="1:24" ht="102" x14ac:dyDescent="0.25">
      <c r="A19" s="7">
        <v>2</v>
      </c>
      <c r="B19" s="348" t="s">
        <v>63</v>
      </c>
      <c r="C19" s="348"/>
      <c r="D19" s="348"/>
      <c r="E19" s="178">
        <v>1</v>
      </c>
      <c r="F19" s="238" t="s">
        <v>64</v>
      </c>
      <c r="G19" s="66">
        <v>0.78787878787878785</v>
      </c>
      <c r="H19" s="346"/>
      <c r="I19" s="347"/>
      <c r="J19" s="88"/>
      <c r="K19" s="88"/>
      <c r="L19" s="88"/>
      <c r="M19" s="181"/>
      <c r="N19" s="181"/>
      <c r="O19" s="181"/>
      <c r="P19" s="181"/>
      <c r="Q19" s="181"/>
      <c r="R19" s="181"/>
      <c r="S19" s="181"/>
      <c r="T19" s="181"/>
      <c r="U19" s="181"/>
      <c r="V19" s="79" t="s">
        <v>65</v>
      </c>
      <c r="W19" s="66"/>
      <c r="X19" s="254"/>
    </row>
    <row r="20" spans="1:24" ht="45" hidden="1" customHeight="1" x14ac:dyDescent="0.25">
      <c r="A20" s="84">
        <v>1</v>
      </c>
      <c r="B20" s="283" t="s">
        <v>66</v>
      </c>
      <c r="C20" s="283"/>
      <c r="D20" s="283"/>
      <c r="E20" s="180" t="s">
        <v>43</v>
      </c>
      <c r="F20" s="182" t="s">
        <v>67</v>
      </c>
      <c r="G20" s="83">
        <v>1</v>
      </c>
      <c r="H20" s="339">
        <v>41000000</v>
      </c>
      <c r="I20" s="341" t="s">
        <v>45</v>
      </c>
      <c r="J20" s="86"/>
      <c r="K20" s="86"/>
      <c r="L20" s="86"/>
      <c r="M20" s="86"/>
      <c r="N20" s="86"/>
      <c r="O20" s="86"/>
      <c r="P20" s="86"/>
      <c r="Q20" s="86"/>
      <c r="R20" s="86"/>
      <c r="S20" s="86"/>
      <c r="T20" s="86"/>
      <c r="U20" s="86"/>
      <c r="V20" s="85" t="s">
        <v>68</v>
      </c>
      <c r="W20" s="83"/>
      <c r="X20" s="85"/>
    </row>
    <row r="21" spans="1:24" ht="36" hidden="1" customHeight="1" x14ac:dyDescent="0.25">
      <c r="A21" s="84">
        <v>2</v>
      </c>
      <c r="B21" s="283" t="s">
        <v>69</v>
      </c>
      <c r="C21" s="283"/>
      <c r="D21" s="283"/>
      <c r="E21" s="180">
        <v>1</v>
      </c>
      <c r="F21" s="90" t="s">
        <v>70</v>
      </c>
      <c r="G21" s="83">
        <v>1</v>
      </c>
      <c r="H21" s="340"/>
      <c r="I21" s="341"/>
      <c r="J21" s="86"/>
      <c r="K21" s="86"/>
      <c r="L21" s="86"/>
      <c r="M21" s="86"/>
      <c r="N21" s="86"/>
      <c r="O21" s="86"/>
      <c r="P21" s="86"/>
      <c r="Q21" s="86"/>
      <c r="R21" s="86"/>
      <c r="S21" s="86"/>
      <c r="T21" s="86"/>
      <c r="U21" s="86"/>
      <c r="V21" s="85" t="s">
        <v>71</v>
      </c>
      <c r="W21" s="83"/>
      <c r="X21" s="85"/>
    </row>
    <row r="22" spans="1:24" ht="16.5" hidden="1" customHeight="1" x14ac:dyDescent="0.25">
      <c r="A22" s="84">
        <v>3</v>
      </c>
      <c r="B22" s="283" t="s">
        <v>72</v>
      </c>
      <c r="C22" s="283"/>
      <c r="D22" s="283"/>
      <c r="E22" s="180" t="s">
        <v>51</v>
      </c>
      <c r="F22" s="90" t="s">
        <v>73</v>
      </c>
      <c r="G22" s="83">
        <v>1</v>
      </c>
      <c r="H22" s="340"/>
      <c r="I22" s="341"/>
      <c r="J22" s="86"/>
      <c r="K22" s="86"/>
      <c r="L22" s="86"/>
      <c r="M22" s="86"/>
      <c r="N22" s="86"/>
      <c r="O22" s="86"/>
      <c r="P22" s="86"/>
      <c r="Q22" s="86"/>
      <c r="R22" s="86"/>
      <c r="S22" s="86"/>
      <c r="T22" s="86"/>
      <c r="U22" s="86"/>
      <c r="V22" s="85" t="s">
        <v>74</v>
      </c>
      <c r="W22" s="83"/>
      <c r="X22" s="85"/>
    </row>
    <row r="23" spans="1:24" ht="38.25" hidden="1" customHeight="1" x14ac:dyDescent="0.25">
      <c r="A23" s="84">
        <v>4</v>
      </c>
      <c r="B23" s="283" t="s">
        <v>75</v>
      </c>
      <c r="C23" s="283"/>
      <c r="D23" s="283"/>
      <c r="E23" s="180">
        <v>3</v>
      </c>
      <c r="F23" s="90" t="s">
        <v>76</v>
      </c>
      <c r="G23" s="83">
        <v>1</v>
      </c>
      <c r="H23" s="340"/>
      <c r="I23" s="341"/>
      <c r="J23" s="86"/>
      <c r="K23" s="86"/>
      <c r="L23" s="86"/>
      <c r="M23" s="86"/>
      <c r="N23" s="86"/>
      <c r="O23" s="86"/>
      <c r="P23" s="86"/>
      <c r="Q23" s="86"/>
      <c r="R23" s="86"/>
      <c r="S23" s="86"/>
      <c r="T23" s="86"/>
      <c r="U23" s="86"/>
      <c r="V23" s="87" t="s">
        <v>77</v>
      </c>
      <c r="W23" s="83"/>
      <c r="X23" s="87"/>
    </row>
    <row r="24" spans="1:24" ht="16.5" hidden="1" customHeight="1" x14ac:dyDescent="0.25">
      <c r="A24" s="84">
        <v>5</v>
      </c>
      <c r="B24" s="283" t="s">
        <v>78</v>
      </c>
      <c r="C24" s="283"/>
      <c r="D24" s="283"/>
      <c r="E24" s="180">
        <v>4</v>
      </c>
      <c r="F24" s="82" t="s">
        <v>79</v>
      </c>
      <c r="G24" s="83">
        <v>1</v>
      </c>
      <c r="H24" s="340"/>
      <c r="I24" s="341"/>
      <c r="J24" s="86"/>
      <c r="K24" s="86"/>
      <c r="L24" s="86"/>
      <c r="M24" s="86"/>
      <c r="N24" s="86"/>
      <c r="O24" s="86"/>
      <c r="P24" s="86"/>
      <c r="Q24" s="86"/>
      <c r="R24" s="86"/>
      <c r="S24" s="86"/>
      <c r="T24" s="86"/>
      <c r="U24" s="86"/>
      <c r="V24" s="85"/>
      <c r="W24" s="83"/>
      <c r="X24" s="85"/>
    </row>
    <row r="25" spans="1:24" ht="48" customHeight="1" x14ac:dyDescent="0.25">
      <c r="A25" s="7">
        <v>1</v>
      </c>
      <c r="B25" s="276" t="s">
        <v>80</v>
      </c>
      <c r="C25" s="276"/>
      <c r="D25" s="276"/>
      <c r="E25" s="178"/>
      <c r="F25" s="91" t="s">
        <v>81</v>
      </c>
      <c r="G25" s="66">
        <v>0.5</v>
      </c>
      <c r="H25" s="340"/>
      <c r="I25" s="341"/>
      <c r="J25" s="92"/>
      <c r="K25" s="92"/>
      <c r="L25" s="92"/>
      <c r="M25" s="181"/>
      <c r="N25" s="181"/>
      <c r="O25" s="181"/>
      <c r="P25" s="181"/>
      <c r="Q25" s="181"/>
      <c r="R25" s="181"/>
      <c r="S25" s="181"/>
      <c r="T25" s="181"/>
      <c r="U25" s="181"/>
      <c r="V25" s="79"/>
      <c r="W25" s="66"/>
      <c r="X25" s="79"/>
    </row>
    <row r="26" spans="1:24" ht="36" hidden="1" customHeight="1" x14ac:dyDescent="0.25">
      <c r="A26" s="7"/>
      <c r="B26" s="276" t="s">
        <v>82</v>
      </c>
      <c r="C26" s="276"/>
      <c r="D26" s="276"/>
      <c r="E26" s="178">
        <v>1</v>
      </c>
      <c r="F26" s="91" t="s">
        <v>83</v>
      </c>
      <c r="G26" s="66">
        <v>1</v>
      </c>
      <c r="H26" s="340"/>
      <c r="I26" s="341"/>
      <c r="J26" s="92"/>
      <c r="K26" s="92"/>
      <c r="L26" s="92"/>
      <c r="M26" s="181"/>
      <c r="N26" s="181"/>
      <c r="O26" s="181"/>
      <c r="P26" s="181"/>
      <c r="Q26" s="181"/>
      <c r="R26" s="181"/>
      <c r="S26" s="181"/>
      <c r="T26" s="181"/>
      <c r="U26" s="89"/>
      <c r="V26" s="79" t="s">
        <v>84</v>
      </c>
      <c r="W26" s="66"/>
      <c r="X26" s="79"/>
    </row>
    <row r="27" spans="1:24" ht="48" customHeight="1" x14ac:dyDescent="0.25">
      <c r="A27" s="7">
        <v>2</v>
      </c>
      <c r="B27" s="276" t="s">
        <v>85</v>
      </c>
      <c r="C27" s="276"/>
      <c r="D27" s="276"/>
      <c r="E27" s="178">
        <v>1</v>
      </c>
      <c r="F27" s="91" t="s">
        <v>86</v>
      </c>
      <c r="G27" s="66">
        <v>0.5</v>
      </c>
      <c r="H27" s="340"/>
      <c r="I27" s="341"/>
      <c r="J27" s="92"/>
      <c r="K27" s="92"/>
      <c r="L27" s="92"/>
      <c r="M27" s="181"/>
      <c r="N27" s="181"/>
      <c r="O27" s="181"/>
      <c r="P27" s="181"/>
      <c r="Q27" s="181"/>
      <c r="R27" s="181"/>
      <c r="S27" s="181"/>
      <c r="T27" s="181"/>
      <c r="U27" s="89"/>
      <c r="V27" s="79" t="s">
        <v>87</v>
      </c>
      <c r="W27" s="66"/>
      <c r="X27" s="254"/>
    </row>
    <row r="28" spans="1:24" ht="99.75" customHeight="1" x14ac:dyDescent="0.25">
      <c r="A28" s="7">
        <v>3</v>
      </c>
      <c r="B28" s="276" t="s">
        <v>88</v>
      </c>
      <c r="C28" s="276"/>
      <c r="D28" s="276"/>
      <c r="E28" s="178">
        <v>1</v>
      </c>
      <c r="F28" s="91" t="s">
        <v>89</v>
      </c>
      <c r="G28" s="66">
        <v>0.5</v>
      </c>
      <c r="H28" s="340"/>
      <c r="I28" s="341"/>
      <c r="J28" s="92"/>
      <c r="K28" s="92"/>
      <c r="L28" s="92"/>
      <c r="M28" s="181"/>
      <c r="N28" s="181"/>
      <c r="O28" s="181"/>
      <c r="P28" s="181"/>
      <c r="Q28" s="181"/>
      <c r="R28" s="181"/>
      <c r="S28" s="181"/>
      <c r="T28" s="181"/>
      <c r="U28" s="89"/>
      <c r="V28" s="79" t="s">
        <v>90</v>
      </c>
      <c r="W28" s="66"/>
      <c r="X28" s="79"/>
    </row>
    <row r="29" spans="1:24" ht="66.75" hidden="1" customHeight="1" x14ac:dyDescent="0.25">
      <c r="A29" s="7"/>
      <c r="B29" s="276" t="s">
        <v>91</v>
      </c>
      <c r="C29" s="276"/>
      <c r="D29" s="276"/>
      <c r="E29" s="183" t="s">
        <v>92</v>
      </c>
      <c r="F29" s="91" t="s">
        <v>93</v>
      </c>
      <c r="G29" s="66">
        <v>1</v>
      </c>
      <c r="H29" s="340"/>
      <c r="I29" s="341"/>
      <c r="J29" s="92"/>
      <c r="K29" s="92"/>
      <c r="L29" s="92"/>
      <c r="M29" s="181"/>
      <c r="N29" s="181"/>
      <c r="O29" s="181"/>
      <c r="P29" s="181"/>
      <c r="Q29" s="181"/>
      <c r="R29" s="181"/>
      <c r="S29" s="181"/>
      <c r="T29" s="181"/>
      <c r="U29" s="89"/>
      <c r="V29" s="79" t="s">
        <v>94</v>
      </c>
      <c r="W29" s="66"/>
      <c r="X29" s="79"/>
    </row>
    <row r="30" spans="1:24" ht="64.5" hidden="1" customHeight="1" x14ac:dyDescent="0.25">
      <c r="A30" s="7"/>
      <c r="B30" s="276" t="s">
        <v>95</v>
      </c>
      <c r="C30" s="276"/>
      <c r="D30" s="276"/>
      <c r="E30" s="183" t="s">
        <v>96</v>
      </c>
      <c r="F30" s="91" t="s">
        <v>97</v>
      </c>
      <c r="G30" s="66">
        <v>1</v>
      </c>
      <c r="H30" s="340"/>
      <c r="I30" s="341"/>
      <c r="J30" s="92"/>
      <c r="K30" s="92"/>
      <c r="L30" s="92"/>
      <c r="M30" s="181"/>
      <c r="N30" s="181"/>
      <c r="O30" s="181"/>
      <c r="P30" s="181"/>
      <c r="Q30" s="181"/>
      <c r="R30" s="181"/>
      <c r="S30" s="181"/>
      <c r="T30" s="181"/>
      <c r="U30" s="89"/>
      <c r="V30" s="79"/>
      <c r="W30" s="66"/>
      <c r="X30" s="79"/>
    </row>
    <row r="31" spans="1:24" s="218" customFormat="1" ht="60" hidden="1" customHeight="1" x14ac:dyDescent="0.25">
      <c r="A31" s="84"/>
      <c r="B31" s="277" t="s">
        <v>98</v>
      </c>
      <c r="C31" s="277"/>
      <c r="D31" s="277"/>
      <c r="E31" s="180" t="s">
        <v>43</v>
      </c>
      <c r="F31" s="90" t="s">
        <v>99</v>
      </c>
      <c r="G31" s="83"/>
      <c r="H31" s="290">
        <v>2057994</v>
      </c>
      <c r="I31" s="291" t="s">
        <v>45</v>
      </c>
      <c r="J31" s="98"/>
      <c r="K31" s="98"/>
      <c r="L31" s="98"/>
      <c r="M31" s="98"/>
      <c r="N31" s="98"/>
      <c r="O31" s="98"/>
      <c r="P31" s="98"/>
      <c r="Q31" s="98"/>
      <c r="R31" s="98"/>
      <c r="S31" s="98"/>
      <c r="T31" s="98"/>
      <c r="U31" s="98"/>
      <c r="V31" s="85"/>
      <c r="W31" s="83"/>
      <c r="X31" s="85"/>
    </row>
    <row r="32" spans="1:24" s="218" customFormat="1" ht="60" hidden="1" x14ac:dyDescent="0.25">
      <c r="A32" s="84"/>
      <c r="B32" s="277" t="s">
        <v>100</v>
      </c>
      <c r="C32" s="277"/>
      <c r="D32" s="277"/>
      <c r="E32" s="180">
        <v>1</v>
      </c>
      <c r="F32" s="90" t="s">
        <v>101</v>
      </c>
      <c r="G32" s="83"/>
      <c r="H32" s="290"/>
      <c r="I32" s="291"/>
      <c r="J32" s="98"/>
      <c r="K32" s="98"/>
      <c r="L32" s="98"/>
      <c r="M32" s="98"/>
      <c r="N32" s="98"/>
      <c r="O32" s="98"/>
      <c r="P32" s="98"/>
      <c r="Q32" s="98"/>
      <c r="R32" s="98"/>
      <c r="S32" s="98"/>
      <c r="T32" s="98"/>
      <c r="U32" s="98"/>
      <c r="V32" s="85"/>
      <c r="W32" s="83"/>
      <c r="X32" s="85"/>
    </row>
    <row r="33" spans="1:24" s="218" customFormat="1" ht="36" hidden="1" customHeight="1" x14ac:dyDescent="0.25">
      <c r="A33" s="84"/>
      <c r="B33" s="277" t="s">
        <v>102</v>
      </c>
      <c r="C33" s="277"/>
      <c r="D33" s="277"/>
      <c r="E33" s="180" t="s">
        <v>51</v>
      </c>
      <c r="F33" s="90" t="s">
        <v>103</v>
      </c>
      <c r="G33" s="83"/>
      <c r="H33" s="290"/>
      <c r="I33" s="291"/>
      <c r="J33" s="98"/>
      <c r="K33" s="98"/>
      <c r="L33" s="98"/>
      <c r="M33" s="98"/>
      <c r="N33" s="98"/>
      <c r="O33" s="98"/>
      <c r="P33" s="98"/>
      <c r="Q33" s="98"/>
      <c r="R33" s="98"/>
      <c r="S33" s="98"/>
      <c r="T33" s="98"/>
      <c r="U33" s="98"/>
      <c r="V33" s="85"/>
      <c r="W33" s="83"/>
      <c r="X33" s="85"/>
    </row>
    <row r="34" spans="1:24" s="218" customFormat="1" ht="46.5" hidden="1" customHeight="1" x14ac:dyDescent="0.25">
      <c r="A34" s="84"/>
      <c r="B34" s="277" t="s">
        <v>104</v>
      </c>
      <c r="C34" s="277"/>
      <c r="D34" s="277"/>
      <c r="E34" s="180">
        <v>3</v>
      </c>
      <c r="F34" s="90" t="s">
        <v>105</v>
      </c>
      <c r="G34" s="83"/>
      <c r="H34" s="290"/>
      <c r="I34" s="291"/>
      <c r="J34" s="98"/>
      <c r="K34" s="98"/>
      <c r="L34" s="98"/>
      <c r="M34" s="98"/>
      <c r="N34" s="98"/>
      <c r="O34" s="98"/>
      <c r="P34" s="98"/>
      <c r="Q34" s="98"/>
      <c r="R34" s="98"/>
      <c r="S34" s="98"/>
      <c r="T34" s="98"/>
      <c r="U34" s="98"/>
      <c r="V34" s="85"/>
      <c r="W34" s="83"/>
      <c r="X34" s="85"/>
    </row>
    <row r="35" spans="1:24" s="218" customFormat="1" ht="51.75" hidden="1" customHeight="1" x14ac:dyDescent="0.25">
      <c r="A35" s="84"/>
      <c r="B35" s="277" t="s">
        <v>106</v>
      </c>
      <c r="C35" s="277"/>
      <c r="D35" s="277"/>
      <c r="E35" s="180">
        <v>4</v>
      </c>
      <c r="F35" s="90" t="s">
        <v>107</v>
      </c>
      <c r="G35" s="83"/>
      <c r="H35" s="290"/>
      <c r="I35" s="291"/>
      <c r="J35" s="98"/>
      <c r="K35" s="98"/>
      <c r="L35" s="98"/>
      <c r="M35" s="98"/>
      <c r="N35" s="98"/>
      <c r="O35" s="98"/>
      <c r="P35" s="98"/>
      <c r="Q35" s="98"/>
      <c r="R35" s="98"/>
      <c r="S35" s="98"/>
      <c r="T35" s="98"/>
      <c r="U35" s="98"/>
      <c r="V35" s="85"/>
      <c r="W35" s="83"/>
      <c r="X35" s="85"/>
    </row>
    <row r="36" spans="1:24" ht="81.75" hidden="1" customHeight="1" x14ac:dyDescent="0.25">
      <c r="A36" s="7"/>
      <c r="B36" s="278" t="s">
        <v>108</v>
      </c>
      <c r="C36" s="278"/>
      <c r="D36" s="278"/>
      <c r="E36" s="184"/>
      <c r="F36" s="94" t="s">
        <v>109</v>
      </c>
      <c r="G36" s="66">
        <v>1</v>
      </c>
      <c r="H36" s="290"/>
      <c r="I36" s="291"/>
      <c r="J36" s="95"/>
      <c r="K36" s="95"/>
      <c r="L36" s="95"/>
      <c r="M36" s="95"/>
      <c r="N36" s="95"/>
      <c r="O36" s="95"/>
      <c r="P36" s="96"/>
      <c r="Q36" s="96"/>
      <c r="R36" s="96"/>
      <c r="S36" s="96"/>
      <c r="T36" s="96"/>
      <c r="U36" s="96"/>
      <c r="V36" s="79" t="s">
        <v>110</v>
      </c>
      <c r="W36" s="66"/>
      <c r="X36" s="79"/>
    </row>
    <row r="37" spans="1:24" ht="72" hidden="1" x14ac:dyDescent="0.25">
      <c r="A37" s="84"/>
      <c r="B37" s="277" t="s">
        <v>111</v>
      </c>
      <c r="C37" s="277"/>
      <c r="D37" s="277"/>
      <c r="E37" s="185" t="s">
        <v>112</v>
      </c>
      <c r="F37" s="90" t="s">
        <v>113</v>
      </c>
      <c r="G37" s="83"/>
      <c r="H37" s="290"/>
      <c r="I37" s="291"/>
      <c r="J37" s="98"/>
      <c r="K37" s="98"/>
      <c r="L37" s="98"/>
      <c r="M37" s="98"/>
      <c r="N37" s="98"/>
      <c r="O37" s="98"/>
      <c r="P37" s="98"/>
      <c r="Q37" s="98"/>
      <c r="R37" s="98"/>
      <c r="S37" s="98"/>
      <c r="T37" s="98"/>
      <c r="U37" s="98"/>
      <c r="V37" s="85"/>
      <c r="W37" s="83"/>
      <c r="X37" s="85"/>
    </row>
    <row r="38" spans="1:24" ht="8.25" hidden="1" customHeight="1" x14ac:dyDescent="0.25">
      <c r="A38" s="84"/>
      <c r="B38" s="277" t="s">
        <v>114</v>
      </c>
      <c r="C38" s="277"/>
      <c r="D38" s="277"/>
      <c r="E38" s="180" t="s">
        <v>115</v>
      </c>
      <c r="F38" s="97" t="s">
        <v>116</v>
      </c>
      <c r="G38" s="83"/>
      <c r="H38" s="290"/>
      <c r="I38" s="291"/>
      <c r="J38" s="98"/>
      <c r="K38" s="98"/>
      <c r="L38" s="98"/>
      <c r="M38" s="98"/>
      <c r="N38" s="98"/>
      <c r="O38" s="98"/>
      <c r="P38" s="98"/>
      <c r="Q38" s="98"/>
      <c r="R38" s="98"/>
      <c r="S38" s="98"/>
      <c r="T38" s="98"/>
      <c r="U38" s="98"/>
      <c r="V38" s="85"/>
      <c r="W38" s="83"/>
      <c r="X38" s="85"/>
    </row>
    <row r="39" spans="1:24" ht="104.25" customHeight="1" x14ac:dyDescent="0.25">
      <c r="A39" s="7">
        <v>1</v>
      </c>
      <c r="B39" s="278" t="s">
        <v>117</v>
      </c>
      <c r="C39" s="278" t="s">
        <v>118</v>
      </c>
      <c r="D39" s="278" t="s">
        <v>118</v>
      </c>
      <c r="E39" s="184"/>
      <c r="F39" s="94" t="s">
        <v>119</v>
      </c>
      <c r="G39" s="66">
        <v>0.93</v>
      </c>
      <c r="H39" s="290"/>
      <c r="I39" s="291"/>
      <c r="J39" s="95"/>
      <c r="K39" s="95"/>
      <c r="L39" s="95"/>
      <c r="M39" s="96"/>
      <c r="N39" s="96"/>
      <c r="O39" s="96"/>
      <c r="P39" s="96"/>
      <c r="Q39" s="96"/>
      <c r="R39" s="96"/>
      <c r="S39" s="96"/>
      <c r="T39" s="96"/>
      <c r="U39" s="96"/>
      <c r="V39" s="79" t="s">
        <v>120</v>
      </c>
      <c r="W39" s="66"/>
      <c r="X39" s="79"/>
    </row>
    <row r="40" spans="1:24" ht="60" hidden="1" customHeight="1" x14ac:dyDescent="0.25">
      <c r="A40" s="84"/>
      <c r="B40" s="277" t="s">
        <v>121</v>
      </c>
      <c r="C40" s="277" t="s">
        <v>122</v>
      </c>
      <c r="D40" s="277" t="s">
        <v>122</v>
      </c>
      <c r="E40" s="180">
        <v>7</v>
      </c>
      <c r="F40" s="90" t="s">
        <v>123</v>
      </c>
      <c r="G40" s="83"/>
      <c r="H40" s="290"/>
      <c r="I40" s="291"/>
      <c r="J40" s="98"/>
      <c r="K40" s="98"/>
      <c r="L40" s="98"/>
      <c r="M40" s="96"/>
      <c r="N40" s="96"/>
      <c r="O40" s="96"/>
      <c r="P40" s="98"/>
      <c r="Q40" s="98"/>
      <c r="R40" s="98"/>
      <c r="S40" s="98"/>
      <c r="T40" s="98"/>
      <c r="U40" s="98"/>
      <c r="V40" s="85"/>
      <c r="W40" s="83"/>
      <c r="X40" s="85"/>
    </row>
    <row r="41" spans="1:24" ht="84.75" customHeight="1" x14ac:dyDescent="0.25">
      <c r="A41" s="7">
        <v>2</v>
      </c>
      <c r="B41" s="278" t="s">
        <v>124</v>
      </c>
      <c r="C41" s="278" t="s">
        <v>125</v>
      </c>
      <c r="D41" s="278" t="s">
        <v>125</v>
      </c>
      <c r="E41" s="184">
        <v>1</v>
      </c>
      <c r="F41" s="94" t="s">
        <v>126</v>
      </c>
      <c r="G41" s="66">
        <v>0.99</v>
      </c>
      <c r="H41" s="290"/>
      <c r="I41" s="291"/>
      <c r="J41" s="95"/>
      <c r="K41" s="95"/>
      <c r="L41" s="95"/>
      <c r="M41" s="96"/>
      <c r="N41" s="96"/>
      <c r="O41" s="96"/>
      <c r="P41" s="96"/>
      <c r="Q41" s="96"/>
      <c r="R41" s="96"/>
      <c r="S41" s="96"/>
      <c r="T41" s="96"/>
      <c r="U41" s="96"/>
      <c r="V41" s="79" t="s">
        <v>127</v>
      </c>
      <c r="W41" s="66"/>
      <c r="X41" s="79"/>
    </row>
    <row r="42" spans="1:24" ht="92.25" hidden="1" customHeight="1" x14ac:dyDescent="0.25">
      <c r="A42" s="7"/>
      <c r="B42" s="278" t="s">
        <v>128</v>
      </c>
      <c r="C42" s="278" t="s">
        <v>129</v>
      </c>
      <c r="D42" s="278" t="s">
        <v>129</v>
      </c>
      <c r="E42" s="186" t="s">
        <v>130</v>
      </c>
      <c r="F42" s="94" t="s">
        <v>131</v>
      </c>
      <c r="G42" s="66">
        <v>1</v>
      </c>
      <c r="H42" s="290"/>
      <c r="I42" s="291"/>
      <c r="J42" s="95"/>
      <c r="K42" s="95"/>
      <c r="L42" s="95"/>
      <c r="M42" s="95"/>
      <c r="N42" s="95"/>
      <c r="O42" s="95"/>
      <c r="P42" s="95"/>
      <c r="Q42" s="95"/>
      <c r="R42" s="95"/>
      <c r="S42" s="95"/>
      <c r="T42" s="95"/>
      <c r="U42" s="95"/>
      <c r="V42" s="79" t="s">
        <v>94</v>
      </c>
      <c r="W42" s="66"/>
      <c r="X42" s="79"/>
    </row>
    <row r="43" spans="1:24" ht="72" hidden="1" customHeight="1" x14ac:dyDescent="0.25">
      <c r="A43" s="7"/>
      <c r="B43" s="278" t="s">
        <v>132</v>
      </c>
      <c r="C43" s="278" t="s">
        <v>133</v>
      </c>
      <c r="D43" s="278" t="s">
        <v>133</v>
      </c>
      <c r="E43" s="187" t="s">
        <v>96</v>
      </c>
      <c r="F43" s="94" t="s">
        <v>97</v>
      </c>
      <c r="G43" s="66">
        <v>1</v>
      </c>
      <c r="H43" s="290"/>
      <c r="I43" s="291"/>
      <c r="J43" s="95"/>
      <c r="K43" s="95"/>
      <c r="L43" s="95"/>
      <c r="M43" s="95"/>
      <c r="N43" s="95"/>
      <c r="O43" s="95"/>
      <c r="P43" s="95"/>
      <c r="Q43" s="95"/>
      <c r="R43" s="95"/>
      <c r="S43" s="95"/>
      <c r="T43" s="95"/>
      <c r="U43" s="95"/>
      <c r="V43" s="79" t="s">
        <v>134</v>
      </c>
      <c r="W43" s="66"/>
      <c r="X43" s="79"/>
    </row>
    <row r="44" spans="1:24" ht="24" hidden="1" customHeight="1" x14ac:dyDescent="0.25">
      <c r="A44" s="84"/>
      <c r="B44" s="283" t="s">
        <v>135</v>
      </c>
      <c r="C44" s="283"/>
      <c r="D44" s="283"/>
      <c r="E44" s="180" t="s">
        <v>43</v>
      </c>
      <c r="F44" s="82" t="s">
        <v>136</v>
      </c>
      <c r="G44" s="83"/>
      <c r="H44" s="292">
        <v>0</v>
      </c>
      <c r="I44" s="293" t="s">
        <v>45</v>
      </c>
      <c r="J44" s="86"/>
      <c r="K44" s="86"/>
      <c r="L44" s="86"/>
      <c r="M44" s="86"/>
      <c r="N44" s="86"/>
      <c r="O44" s="86"/>
      <c r="P44" s="86"/>
      <c r="Q44" s="86"/>
      <c r="R44" s="86"/>
      <c r="S44" s="86"/>
      <c r="T44" s="86"/>
      <c r="U44" s="86"/>
      <c r="V44" s="85"/>
      <c r="W44" s="83"/>
      <c r="X44" s="85"/>
    </row>
    <row r="45" spans="1:24" ht="24" hidden="1" customHeight="1" x14ac:dyDescent="0.25">
      <c r="A45" s="84"/>
      <c r="B45" s="283" t="s">
        <v>137</v>
      </c>
      <c r="C45" s="283" t="s">
        <v>138</v>
      </c>
      <c r="D45" s="283" t="s">
        <v>138</v>
      </c>
      <c r="E45" s="180">
        <v>1</v>
      </c>
      <c r="F45" s="82" t="s">
        <v>139</v>
      </c>
      <c r="G45" s="83"/>
      <c r="H45" s="292"/>
      <c r="I45" s="293"/>
      <c r="J45" s="86"/>
      <c r="K45" s="86"/>
      <c r="L45" s="86"/>
      <c r="M45" s="86"/>
      <c r="N45" s="86"/>
      <c r="O45" s="86"/>
      <c r="P45" s="86"/>
      <c r="Q45" s="86"/>
      <c r="R45" s="86"/>
      <c r="S45" s="86"/>
      <c r="T45" s="86"/>
      <c r="U45" s="86"/>
      <c r="V45" s="85"/>
      <c r="W45" s="83"/>
      <c r="X45" s="85"/>
    </row>
    <row r="46" spans="1:24" ht="24" hidden="1" customHeight="1" x14ac:dyDescent="0.25">
      <c r="A46" s="84"/>
      <c r="B46" s="283" t="s">
        <v>140</v>
      </c>
      <c r="C46" s="283" t="s">
        <v>141</v>
      </c>
      <c r="D46" s="283" t="s">
        <v>141</v>
      </c>
      <c r="E46" s="180" t="s">
        <v>51</v>
      </c>
      <c r="F46" s="82" t="s">
        <v>142</v>
      </c>
      <c r="G46" s="83"/>
      <c r="H46" s="292"/>
      <c r="I46" s="293"/>
      <c r="J46" s="86"/>
      <c r="K46" s="86"/>
      <c r="L46" s="86"/>
      <c r="M46" s="86"/>
      <c r="N46" s="86"/>
      <c r="O46" s="86"/>
      <c r="P46" s="86"/>
      <c r="Q46" s="86"/>
      <c r="R46" s="86"/>
      <c r="S46" s="86"/>
      <c r="T46" s="86"/>
      <c r="U46" s="86"/>
      <c r="V46" s="85"/>
      <c r="W46" s="83"/>
      <c r="X46" s="85"/>
    </row>
    <row r="47" spans="1:24" ht="36" hidden="1" customHeight="1" x14ac:dyDescent="0.25">
      <c r="A47" s="7"/>
      <c r="B47" s="282" t="s">
        <v>143</v>
      </c>
      <c r="C47" s="282" t="s">
        <v>144</v>
      </c>
      <c r="D47" s="282" t="s">
        <v>144</v>
      </c>
      <c r="E47" s="178"/>
      <c r="F47" s="26" t="s">
        <v>145</v>
      </c>
      <c r="G47" s="66">
        <v>1</v>
      </c>
      <c r="H47" s="292"/>
      <c r="I47" s="293"/>
      <c r="J47" s="100"/>
      <c r="K47" s="101"/>
      <c r="L47" s="89"/>
      <c r="M47" s="89"/>
      <c r="N47" s="89"/>
      <c r="O47" s="89"/>
      <c r="P47" s="89"/>
      <c r="Q47" s="89"/>
      <c r="R47" s="89"/>
      <c r="S47" s="89"/>
      <c r="T47" s="89"/>
      <c r="U47" s="89"/>
      <c r="V47" s="79" t="s">
        <v>146</v>
      </c>
      <c r="W47" s="66"/>
      <c r="X47" s="79"/>
    </row>
    <row r="48" spans="1:24" ht="32.25" hidden="1" customHeight="1" x14ac:dyDescent="0.25">
      <c r="A48" s="7"/>
      <c r="B48" s="282" t="s">
        <v>147</v>
      </c>
      <c r="C48" s="282" t="s">
        <v>148</v>
      </c>
      <c r="D48" s="282" t="s">
        <v>148</v>
      </c>
      <c r="E48" s="178" t="e">
        <f>+#REF!</f>
        <v>#REF!</v>
      </c>
      <c r="F48" s="26" t="s">
        <v>149</v>
      </c>
      <c r="G48" s="66">
        <v>1</v>
      </c>
      <c r="H48" s="292"/>
      <c r="I48" s="293"/>
      <c r="J48" s="100"/>
      <c r="K48" s="89"/>
      <c r="L48" s="89"/>
      <c r="M48" s="89"/>
      <c r="N48" s="89"/>
      <c r="O48" s="89"/>
      <c r="P48" s="89"/>
      <c r="Q48" s="89"/>
      <c r="R48" s="89"/>
      <c r="S48" s="89"/>
      <c r="T48" s="89"/>
      <c r="U48" s="89"/>
      <c r="V48" s="79" t="s">
        <v>150</v>
      </c>
      <c r="W48" s="66"/>
      <c r="X48" s="79"/>
    </row>
    <row r="49" spans="1:24" ht="97.5" customHeight="1" x14ac:dyDescent="0.25">
      <c r="A49" s="7">
        <v>1</v>
      </c>
      <c r="B49" s="282" t="s">
        <v>151</v>
      </c>
      <c r="C49" s="282" t="s">
        <v>152</v>
      </c>
      <c r="D49" s="282" t="s">
        <v>152</v>
      </c>
      <c r="E49" s="178"/>
      <c r="F49" s="99" t="s">
        <v>153</v>
      </c>
      <c r="G49" s="66">
        <v>1</v>
      </c>
      <c r="H49" s="292"/>
      <c r="I49" s="293"/>
      <c r="J49" s="100"/>
      <c r="K49" s="100"/>
      <c r="L49" s="100"/>
      <c r="M49" s="100"/>
      <c r="N49" s="100"/>
      <c r="O49" s="100"/>
      <c r="P49" s="89"/>
      <c r="Q49" s="89"/>
      <c r="R49" s="89"/>
      <c r="S49" s="89"/>
      <c r="T49" s="89"/>
      <c r="U49" s="89"/>
      <c r="V49" s="79" t="s">
        <v>154</v>
      </c>
      <c r="W49" s="66"/>
      <c r="X49" s="79"/>
    </row>
    <row r="50" spans="1:24" ht="30" hidden="1" customHeight="1" x14ac:dyDescent="0.25">
      <c r="A50" s="7"/>
      <c r="B50" s="282" t="s">
        <v>155</v>
      </c>
      <c r="C50" s="282"/>
      <c r="D50" s="282"/>
      <c r="E50" s="183"/>
      <c r="F50" s="99" t="s">
        <v>156</v>
      </c>
      <c r="G50" s="66" t="s">
        <v>156</v>
      </c>
      <c r="H50" s="292"/>
      <c r="I50" s="293"/>
      <c r="J50" s="100"/>
      <c r="K50" s="100"/>
      <c r="L50" s="100"/>
      <c r="M50" s="100"/>
      <c r="N50" s="100"/>
      <c r="O50" s="100"/>
      <c r="P50" s="89"/>
      <c r="Q50" s="89"/>
      <c r="R50" s="89"/>
      <c r="S50" s="89"/>
      <c r="T50" s="89"/>
      <c r="U50" s="89"/>
      <c r="V50" s="79"/>
      <c r="W50" s="66"/>
      <c r="X50" s="79"/>
    </row>
    <row r="51" spans="1:24" ht="40.5" hidden="1" customHeight="1" x14ac:dyDescent="0.25">
      <c r="A51" s="7"/>
      <c r="B51" s="282" t="s">
        <v>157</v>
      </c>
      <c r="C51" s="282"/>
      <c r="D51" s="282"/>
      <c r="E51" s="178">
        <f>+A49</f>
        <v>1</v>
      </c>
      <c r="F51" s="99" t="s">
        <v>158</v>
      </c>
      <c r="G51" s="66">
        <v>1</v>
      </c>
      <c r="H51" s="292"/>
      <c r="I51" s="293"/>
      <c r="J51" s="100"/>
      <c r="K51" s="100"/>
      <c r="L51" s="100"/>
      <c r="M51" s="100"/>
      <c r="N51" s="100"/>
      <c r="O51" s="100"/>
      <c r="P51" s="100"/>
      <c r="Q51" s="100"/>
      <c r="R51" s="89"/>
      <c r="S51" s="89"/>
      <c r="T51" s="89"/>
      <c r="U51" s="89"/>
      <c r="V51" s="79"/>
      <c r="W51" s="66"/>
      <c r="X51" s="79"/>
    </row>
    <row r="52" spans="1:24" ht="16.5" hidden="1" customHeight="1" x14ac:dyDescent="0.25">
      <c r="A52" s="7"/>
      <c r="B52" s="282" t="s">
        <v>159</v>
      </c>
      <c r="C52" s="282" t="s">
        <v>118</v>
      </c>
      <c r="D52" s="282" t="s">
        <v>118</v>
      </c>
      <c r="E52" s="178">
        <f>+A49</f>
        <v>1</v>
      </c>
      <c r="F52" s="26" t="s">
        <v>160</v>
      </c>
      <c r="G52" s="66">
        <v>1</v>
      </c>
      <c r="H52" s="292"/>
      <c r="I52" s="293"/>
      <c r="J52" s="100"/>
      <c r="K52" s="100"/>
      <c r="L52" s="100"/>
      <c r="M52" s="100"/>
      <c r="N52" s="100"/>
      <c r="O52" s="100"/>
      <c r="P52" s="89"/>
      <c r="Q52" s="89"/>
      <c r="R52" s="89"/>
      <c r="S52" s="89"/>
      <c r="T52" s="89"/>
      <c r="U52" s="89"/>
      <c r="V52" s="79" t="s">
        <v>161</v>
      </c>
      <c r="W52" s="66"/>
      <c r="X52" s="79"/>
    </row>
    <row r="53" spans="1:24" ht="91.5" customHeight="1" x14ac:dyDescent="0.25">
      <c r="A53" s="7">
        <v>2</v>
      </c>
      <c r="B53" s="282" t="s">
        <v>162</v>
      </c>
      <c r="C53" s="282" t="s">
        <v>125</v>
      </c>
      <c r="D53" s="282" t="s">
        <v>125</v>
      </c>
      <c r="E53" s="178">
        <v>1</v>
      </c>
      <c r="F53" s="26" t="s">
        <v>163</v>
      </c>
      <c r="G53" s="66">
        <v>0.9</v>
      </c>
      <c r="H53" s="292"/>
      <c r="I53" s="293"/>
      <c r="J53" s="100"/>
      <c r="K53" s="100"/>
      <c r="L53" s="100"/>
      <c r="M53" s="100"/>
      <c r="N53" s="100"/>
      <c r="O53" s="100"/>
      <c r="P53" s="89"/>
      <c r="Q53" s="89"/>
      <c r="R53" s="89"/>
      <c r="S53" s="89"/>
      <c r="T53" s="89"/>
      <c r="U53" s="89"/>
      <c r="V53" s="79" t="s">
        <v>164</v>
      </c>
      <c r="W53" s="66"/>
      <c r="X53" s="79"/>
    </row>
    <row r="54" spans="1:24" ht="84" hidden="1" x14ac:dyDescent="0.25">
      <c r="A54" s="7"/>
      <c r="B54" s="282" t="s">
        <v>165</v>
      </c>
      <c r="C54" s="282" t="s">
        <v>129</v>
      </c>
      <c r="D54" s="282" t="s">
        <v>129</v>
      </c>
      <c r="E54" s="183" t="s">
        <v>166</v>
      </c>
      <c r="F54" s="26" t="s">
        <v>131</v>
      </c>
      <c r="G54" s="66">
        <v>1</v>
      </c>
      <c r="H54" s="292"/>
      <c r="I54" s="293"/>
      <c r="J54" s="100"/>
      <c r="K54" s="100"/>
      <c r="L54" s="100"/>
      <c r="M54" s="100"/>
      <c r="N54" s="100"/>
      <c r="O54" s="100"/>
      <c r="P54" s="100"/>
      <c r="Q54" s="100"/>
      <c r="R54" s="100"/>
      <c r="S54" s="100"/>
      <c r="T54" s="100"/>
      <c r="U54" s="100"/>
      <c r="V54" s="79" t="s">
        <v>167</v>
      </c>
      <c r="W54" s="66"/>
      <c r="X54" s="79"/>
    </row>
    <row r="55" spans="1:24" ht="60" hidden="1" customHeight="1" x14ac:dyDescent="0.25">
      <c r="A55" s="7"/>
      <c r="B55" s="282" t="s">
        <v>168</v>
      </c>
      <c r="C55" s="282" t="s">
        <v>133</v>
      </c>
      <c r="D55" s="282" t="s">
        <v>133</v>
      </c>
      <c r="E55" s="102" t="s">
        <v>96</v>
      </c>
      <c r="F55" s="26" t="s">
        <v>97</v>
      </c>
      <c r="G55" s="66">
        <v>1</v>
      </c>
      <c r="H55" s="292"/>
      <c r="I55" s="293"/>
      <c r="J55" s="100"/>
      <c r="K55" s="100"/>
      <c r="L55" s="100"/>
      <c r="M55" s="100"/>
      <c r="N55" s="100"/>
      <c r="O55" s="100"/>
      <c r="P55" s="100"/>
      <c r="Q55" s="100"/>
      <c r="R55" s="100"/>
      <c r="S55" s="100"/>
      <c r="T55" s="100"/>
      <c r="U55" s="100"/>
      <c r="V55" s="79" t="s">
        <v>169</v>
      </c>
      <c r="W55" s="66"/>
      <c r="X55" s="79"/>
    </row>
    <row r="56" spans="1:24" ht="270" x14ac:dyDescent="0.25">
      <c r="A56" s="188">
        <v>1</v>
      </c>
      <c r="B56" s="374" t="s">
        <v>170</v>
      </c>
      <c r="C56" s="375"/>
      <c r="D56" s="376"/>
      <c r="E56" s="103"/>
      <c r="F56" s="104" t="s">
        <v>171</v>
      </c>
      <c r="G56" s="66">
        <v>0.5</v>
      </c>
      <c r="H56" s="255">
        <v>0</v>
      </c>
      <c r="I56" s="24" t="s">
        <v>172</v>
      </c>
      <c r="J56" s="103"/>
      <c r="K56" s="103"/>
      <c r="L56" s="103"/>
      <c r="M56" s="103"/>
      <c r="N56" s="103"/>
      <c r="O56" s="103"/>
      <c r="P56" s="103"/>
      <c r="Q56" s="103"/>
      <c r="R56" s="103"/>
      <c r="S56" s="103"/>
      <c r="T56" s="103"/>
      <c r="U56" s="103"/>
      <c r="V56" s="79" t="s">
        <v>173</v>
      </c>
      <c r="W56" s="66"/>
      <c r="X56" s="79"/>
    </row>
    <row r="57" spans="1:24" ht="36" hidden="1" customHeight="1" x14ac:dyDescent="0.25">
      <c r="A57" s="84"/>
      <c r="B57" s="377" t="s">
        <v>174</v>
      </c>
      <c r="C57" s="378"/>
      <c r="D57" s="379"/>
      <c r="E57" s="81" t="s">
        <v>43</v>
      </c>
      <c r="F57" s="82" t="s">
        <v>175</v>
      </c>
      <c r="G57" s="83"/>
      <c r="H57" s="294">
        <v>330000000</v>
      </c>
      <c r="I57" s="297" t="s">
        <v>45</v>
      </c>
      <c r="J57" s="84"/>
      <c r="K57" s="84"/>
      <c r="L57" s="84"/>
      <c r="M57" s="84"/>
      <c r="N57" s="84"/>
      <c r="O57" s="84"/>
      <c r="P57" s="84"/>
      <c r="Q57" s="84"/>
      <c r="R57" s="84"/>
      <c r="S57" s="84"/>
      <c r="T57" s="84"/>
      <c r="U57" s="84"/>
      <c r="V57" s="85"/>
      <c r="W57" s="83"/>
      <c r="X57" s="85"/>
    </row>
    <row r="58" spans="1:24" ht="36" hidden="1" customHeight="1" x14ac:dyDescent="0.25">
      <c r="A58" s="84"/>
      <c r="B58" s="377" t="s">
        <v>176</v>
      </c>
      <c r="C58" s="378"/>
      <c r="D58" s="379"/>
      <c r="E58" s="81">
        <v>1</v>
      </c>
      <c r="F58" s="82" t="s">
        <v>177</v>
      </c>
      <c r="G58" s="83">
        <v>1</v>
      </c>
      <c r="H58" s="295"/>
      <c r="I58" s="298"/>
      <c r="J58" s="84"/>
      <c r="K58" s="84"/>
      <c r="L58" s="84"/>
      <c r="M58" s="84"/>
      <c r="N58" s="84"/>
      <c r="O58" s="84"/>
      <c r="P58" s="84"/>
      <c r="Q58" s="84"/>
      <c r="R58" s="84"/>
      <c r="S58" s="84"/>
      <c r="T58" s="84"/>
      <c r="U58" s="84"/>
      <c r="V58" s="85" t="s">
        <v>178</v>
      </c>
      <c r="W58" s="83"/>
      <c r="X58" s="85"/>
    </row>
    <row r="59" spans="1:24" ht="25.5" hidden="1" customHeight="1" x14ac:dyDescent="0.25">
      <c r="A59" s="84"/>
      <c r="B59" s="377" t="s">
        <v>179</v>
      </c>
      <c r="C59" s="378"/>
      <c r="D59" s="379"/>
      <c r="E59" s="81" t="s">
        <v>51</v>
      </c>
      <c r="F59" s="82" t="s">
        <v>180</v>
      </c>
      <c r="G59" s="83"/>
      <c r="H59" s="295"/>
      <c r="I59" s="298"/>
      <c r="J59" s="84"/>
      <c r="K59" s="84"/>
      <c r="L59" s="84"/>
      <c r="M59" s="84"/>
      <c r="N59" s="84"/>
      <c r="O59" s="84"/>
      <c r="P59" s="84"/>
      <c r="Q59" s="84"/>
      <c r="R59" s="84"/>
      <c r="S59" s="84"/>
      <c r="T59" s="84"/>
      <c r="U59" s="84"/>
      <c r="V59" s="85" t="s">
        <v>181</v>
      </c>
      <c r="W59" s="83"/>
      <c r="X59" s="85"/>
    </row>
    <row r="60" spans="1:24" s="218" customFormat="1" ht="48.75" hidden="1" customHeight="1" x14ac:dyDescent="0.25">
      <c r="A60" s="84"/>
      <c r="B60" s="377" t="s">
        <v>182</v>
      </c>
      <c r="C60" s="378"/>
      <c r="D60" s="379"/>
      <c r="E60" s="81"/>
      <c r="F60" s="82" t="s">
        <v>183</v>
      </c>
      <c r="G60" s="83">
        <v>1</v>
      </c>
      <c r="H60" s="295"/>
      <c r="I60" s="298"/>
      <c r="J60" s="84"/>
      <c r="K60" s="84"/>
      <c r="L60" s="84"/>
      <c r="M60" s="84"/>
      <c r="N60" s="84"/>
      <c r="O60" s="84"/>
      <c r="P60" s="84"/>
      <c r="Q60" s="84"/>
      <c r="R60" s="84"/>
      <c r="S60" s="84"/>
      <c r="T60" s="84"/>
      <c r="U60" s="84"/>
      <c r="V60" s="85" t="s">
        <v>184</v>
      </c>
      <c r="W60" s="83"/>
      <c r="X60" s="85"/>
    </row>
    <row r="61" spans="1:24" s="218" customFormat="1" ht="72" hidden="1" customHeight="1" x14ac:dyDescent="0.25">
      <c r="A61" s="84"/>
      <c r="B61" s="377" t="s">
        <v>185</v>
      </c>
      <c r="C61" s="378"/>
      <c r="D61" s="379"/>
      <c r="E61" s="219"/>
      <c r="F61" s="82" t="s">
        <v>113</v>
      </c>
      <c r="G61" s="83">
        <v>1</v>
      </c>
      <c r="H61" s="295"/>
      <c r="I61" s="298"/>
      <c r="J61" s="84"/>
      <c r="K61" s="84"/>
      <c r="L61" s="84"/>
      <c r="M61" s="84"/>
      <c r="N61" s="84"/>
      <c r="O61" s="84"/>
      <c r="P61" s="84"/>
      <c r="Q61" s="84"/>
      <c r="R61" s="84"/>
      <c r="S61" s="84"/>
      <c r="T61" s="84"/>
      <c r="U61" s="84"/>
      <c r="V61" s="85" t="s">
        <v>186</v>
      </c>
      <c r="W61" s="83"/>
      <c r="X61" s="85"/>
    </row>
    <row r="62" spans="1:24" s="218" customFormat="1" ht="48" hidden="1" customHeight="1" x14ac:dyDescent="0.25">
      <c r="A62" s="84"/>
      <c r="B62" s="377" t="s">
        <v>187</v>
      </c>
      <c r="C62" s="378"/>
      <c r="D62" s="379"/>
      <c r="E62" s="81">
        <f>+A60</f>
        <v>0</v>
      </c>
      <c r="F62" s="82" t="s">
        <v>188</v>
      </c>
      <c r="G62" s="220">
        <v>1</v>
      </c>
      <c r="H62" s="295"/>
      <c r="I62" s="298"/>
      <c r="J62" s="84"/>
      <c r="K62" s="84"/>
      <c r="L62" s="84"/>
      <c r="M62" s="84"/>
      <c r="N62" s="84"/>
      <c r="O62" s="84"/>
      <c r="P62" s="84"/>
      <c r="Q62" s="84"/>
      <c r="R62" s="84"/>
      <c r="S62" s="84"/>
      <c r="T62" s="84"/>
      <c r="U62" s="84"/>
      <c r="V62" s="85" t="s">
        <v>189</v>
      </c>
      <c r="W62" s="220"/>
      <c r="X62" s="85"/>
    </row>
    <row r="63" spans="1:24" ht="42" customHeight="1" x14ac:dyDescent="0.25">
      <c r="A63" s="7">
        <v>1</v>
      </c>
      <c r="B63" s="371" t="s">
        <v>190</v>
      </c>
      <c r="C63" s="372"/>
      <c r="D63" s="373"/>
      <c r="E63" s="105"/>
      <c r="F63" s="106" t="s">
        <v>191</v>
      </c>
      <c r="G63" s="66">
        <v>0.92</v>
      </c>
      <c r="H63" s="295"/>
      <c r="I63" s="298"/>
      <c r="J63" s="107"/>
      <c r="K63" s="27"/>
      <c r="L63" s="27"/>
      <c r="M63" s="27"/>
      <c r="N63" s="27"/>
      <c r="O63" s="27"/>
      <c r="P63" s="27"/>
      <c r="Q63" s="27"/>
      <c r="R63" s="27"/>
      <c r="S63" s="27"/>
      <c r="T63" s="27"/>
      <c r="U63" s="27"/>
      <c r="V63" s="80" t="s">
        <v>192</v>
      </c>
      <c r="W63" s="66"/>
      <c r="X63" s="80"/>
    </row>
    <row r="64" spans="1:24" ht="34.5" customHeight="1" x14ac:dyDescent="0.25">
      <c r="A64" s="7">
        <v>2</v>
      </c>
      <c r="B64" s="371" t="s">
        <v>193</v>
      </c>
      <c r="C64" s="372"/>
      <c r="D64" s="373"/>
      <c r="E64" s="105">
        <f>+A63</f>
        <v>1</v>
      </c>
      <c r="F64" s="106" t="s">
        <v>194</v>
      </c>
      <c r="G64" s="66">
        <v>0.75</v>
      </c>
      <c r="H64" s="295"/>
      <c r="I64" s="298"/>
      <c r="J64" s="107"/>
      <c r="K64" s="107"/>
      <c r="L64" s="107"/>
      <c r="M64" s="27"/>
      <c r="N64" s="27"/>
      <c r="O64" s="27"/>
      <c r="P64" s="27"/>
      <c r="Q64" s="27"/>
      <c r="R64" s="27"/>
      <c r="S64" s="27"/>
      <c r="T64" s="27"/>
      <c r="U64" s="27"/>
      <c r="V64" s="79" t="s">
        <v>195</v>
      </c>
      <c r="W64" s="66"/>
      <c r="X64" s="79"/>
    </row>
    <row r="65" spans="1:24" ht="60" customHeight="1" x14ac:dyDescent="0.25">
      <c r="A65" s="7">
        <v>3</v>
      </c>
      <c r="B65" s="371" t="s">
        <v>196</v>
      </c>
      <c r="C65" s="372"/>
      <c r="D65" s="373"/>
      <c r="E65" s="105">
        <f>+A63</f>
        <v>1</v>
      </c>
      <c r="F65" s="106" t="s">
        <v>197</v>
      </c>
      <c r="G65" s="66">
        <v>0.55000000000000004</v>
      </c>
      <c r="H65" s="295"/>
      <c r="I65" s="298"/>
      <c r="J65" s="107"/>
      <c r="K65" s="107"/>
      <c r="L65" s="107"/>
      <c r="M65" s="107"/>
      <c r="N65" s="107"/>
      <c r="O65" s="107"/>
      <c r="P65" s="27"/>
      <c r="Q65" s="27"/>
      <c r="R65" s="27"/>
      <c r="S65" s="27"/>
      <c r="T65" s="27"/>
      <c r="U65" s="27"/>
      <c r="V65" s="79" t="s">
        <v>198</v>
      </c>
      <c r="W65" s="66"/>
      <c r="X65" s="79"/>
    </row>
    <row r="66" spans="1:24" ht="102" x14ac:dyDescent="0.25">
      <c r="A66" s="7">
        <v>4</v>
      </c>
      <c r="B66" s="371" t="s">
        <v>199</v>
      </c>
      <c r="C66" s="372"/>
      <c r="D66" s="373"/>
      <c r="E66" s="105">
        <f>+A64</f>
        <v>2</v>
      </c>
      <c r="F66" s="106" t="s">
        <v>200</v>
      </c>
      <c r="G66" s="66">
        <v>0.56999999999999995</v>
      </c>
      <c r="H66" s="295"/>
      <c r="I66" s="298"/>
      <c r="J66" s="107"/>
      <c r="K66" s="107"/>
      <c r="L66" s="107"/>
      <c r="M66" s="107"/>
      <c r="N66" s="107"/>
      <c r="O66" s="107"/>
      <c r="P66" s="107"/>
      <c r="Q66" s="107"/>
      <c r="R66" s="107"/>
      <c r="S66" s="107"/>
      <c r="T66" s="107"/>
      <c r="U66" s="107"/>
      <c r="V66" s="79" t="s">
        <v>201</v>
      </c>
      <c r="W66" s="66"/>
      <c r="X66" s="79"/>
    </row>
    <row r="67" spans="1:24" ht="60" customHeight="1" x14ac:dyDescent="0.25">
      <c r="A67" s="7">
        <v>5</v>
      </c>
      <c r="B67" s="371" t="s">
        <v>202</v>
      </c>
      <c r="C67" s="372"/>
      <c r="D67" s="373"/>
      <c r="E67" s="105">
        <v>1</v>
      </c>
      <c r="F67" s="106" t="s">
        <v>203</v>
      </c>
      <c r="G67" s="189">
        <v>0.78260869565217395</v>
      </c>
      <c r="H67" s="295"/>
      <c r="I67" s="298"/>
      <c r="J67" s="107"/>
      <c r="K67" s="107"/>
      <c r="L67" s="107"/>
      <c r="M67" s="107"/>
      <c r="N67" s="107"/>
      <c r="O67" s="107"/>
      <c r="P67" s="27"/>
      <c r="Q67" s="27"/>
      <c r="R67" s="27"/>
      <c r="S67" s="27"/>
      <c r="T67" s="27"/>
      <c r="U67" s="27"/>
      <c r="V67" s="79" t="s">
        <v>204</v>
      </c>
      <c r="W67" s="189"/>
      <c r="X67" s="79"/>
    </row>
    <row r="68" spans="1:24" ht="84" x14ac:dyDescent="0.25">
      <c r="A68" s="7">
        <v>6</v>
      </c>
      <c r="B68" s="371" t="s">
        <v>205</v>
      </c>
      <c r="C68" s="372"/>
      <c r="D68" s="373"/>
      <c r="E68" s="108" t="s">
        <v>206</v>
      </c>
      <c r="F68" s="106" t="s">
        <v>131</v>
      </c>
      <c r="G68" s="66">
        <v>1</v>
      </c>
      <c r="H68" s="295"/>
      <c r="I68" s="298"/>
      <c r="J68" s="107"/>
      <c r="K68" s="107"/>
      <c r="L68" s="107"/>
      <c r="M68" s="107"/>
      <c r="N68" s="107"/>
      <c r="O68" s="107"/>
      <c r="P68" s="107"/>
      <c r="Q68" s="107"/>
      <c r="R68" s="107"/>
      <c r="S68" s="107"/>
      <c r="T68" s="107"/>
      <c r="U68" s="107"/>
      <c r="V68" s="79" t="s">
        <v>207</v>
      </c>
      <c r="W68" s="66"/>
      <c r="X68" s="79"/>
    </row>
    <row r="69" spans="1:24" ht="60" customHeight="1" x14ac:dyDescent="0.25">
      <c r="A69" s="7">
        <v>7</v>
      </c>
      <c r="B69" s="371" t="s">
        <v>208</v>
      </c>
      <c r="C69" s="372"/>
      <c r="D69" s="373"/>
      <c r="E69" s="108" t="s">
        <v>206</v>
      </c>
      <c r="F69" s="106" t="s">
        <v>97</v>
      </c>
      <c r="G69" s="66">
        <v>1</v>
      </c>
      <c r="H69" s="296"/>
      <c r="I69" s="299"/>
      <c r="J69" s="107"/>
      <c r="K69" s="107"/>
      <c r="L69" s="107"/>
      <c r="M69" s="107"/>
      <c r="N69" s="107"/>
      <c r="O69" s="107"/>
      <c r="P69" s="107"/>
      <c r="Q69" s="107"/>
      <c r="R69" s="107"/>
      <c r="S69" s="107"/>
      <c r="T69" s="107"/>
      <c r="U69" s="107"/>
      <c r="V69" s="79" t="s">
        <v>207</v>
      </c>
      <c r="W69" s="66"/>
      <c r="X69" s="79"/>
    </row>
    <row r="70" spans="1:24" s="218" customFormat="1" ht="51" hidden="1" customHeight="1" x14ac:dyDescent="0.25">
      <c r="A70" s="84"/>
      <c r="B70" s="377" t="s">
        <v>209</v>
      </c>
      <c r="C70" s="378"/>
      <c r="D70" s="379"/>
      <c r="E70" s="81" t="s">
        <v>210</v>
      </c>
      <c r="F70" s="82" t="s">
        <v>211</v>
      </c>
      <c r="G70" s="83">
        <v>1</v>
      </c>
      <c r="H70" s="300">
        <v>4110000000</v>
      </c>
      <c r="I70" s="303" t="s">
        <v>45</v>
      </c>
      <c r="J70" s="84"/>
      <c r="K70" s="84"/>
      <c r="L70" s="84"/>
      <c r="M70" s="84"/>
      <c r="N70" s="84"/>
      <c r="O70" s="84"/>
      <c r="P70" s="84"/>
      <c r="Q70" s="84"/>
      <c r="R70" s="84"/>
      <c r="S70" s="84"/>
      <c r="T70" s="84"/>
      <c r="U70" s="84"/>
      <c r="V70" s="85" t="s">
        <v>212</v>
      </c>
      <c r="W70" s="83"/>
      <c r="X70" s="85"/>
    </row>
    <row r="71" spans="1:24" s="218" customFormat="1" ht="36" hidden="1" customHeight="1" x14ac:dyDescent="0.25">
      <c r="A71" s="84"/>
      <c r="B71" s="377" t="s">
        <v>213</v>
      </c>
      <c r="C71" s="378"/>
      <c r="D71" s="379"/>
      <c r="E71" s="81">
        <v>1</v>
      </c>
      <c r="F71" s="82" t="s">
        <v>214</v>
      </c>
      <c r="G71" s="83">
        <v>1</v>
      </c>
      <c r="H71" s="301"/>
      <c r="I71" s="304"/>
      <c r="J71" s="84"/>
      <c r="K71" s="84"/>
      <c r="L71" s="84"/>
      <c r="M71" s="84"/>
      <c r="N71" s="84"/>
      <c r="O71" s="84"/>
      <c r="P71" s="84"/>
      <c r="Q71" s="84"/>
      <c r="R71" s="84"/>
      <c r="S71" s="84"/>
      <c r="T71" s="84"/>
      <c r="U71" s="84"/>
      <c r="V71" s="85" t="s">
        <v>215</v>
      </c>
      <c r="W71" s="83"/>
      <c r="X71" s="85"/>
    </row>
    <row r="72" spans="1:24" s="218" customFormat="1" ht="35.25" hidden="1" customHeight="1" x14ac:dyDescent="0.25">
      <c r="A72" s="84"/>
      <c r="B72" s="377" t="s">
        <v>216</v>
      </c>
      <c r="C72" s="378"/>
      <c r="D72" s="379"/>
      <c r="E72" s="221" t="s">
        <v>217</v>
      </c>
      <c r="F72" s="82" t="s">
        <v>218</v>
      </c>
      <c r="G72" s="83">
        <v>1</v>
      </c>
      <c r="H72" s="301"/>
      <c r="I72" s="304"/>
      <c r="J72" s="84"/>
      <c r="K72" s="84"/>
      <c r="L72" s="84"/>
      <c r="M72" s="84"/>
      <c r="N72" s="84"/>
      <c r="O72" s="84"/>
      <c r="P72" s="84"/>
      <c r="Q72" s="84"/>
      <c r="R72" s="84"/>
      <c r="S72" s="84"/>
      <c r="T72" s="84"/>
      <c r="U72" s="84"/>
      <c r="V72" s="85" t="s">
        <v>219</v>
      </c>
      <c r="W72" s="83"/>
      <c r="X72" s="85"/>
    </row>
    <row r="73" spans="1:24" ht="38.25" customHeight="1" x14ac:dyDescent="0.25">
      <c r="A73" s="20">
        <v>1</v>
      </c>
      <c r="B73" s="380" t="s">
        <v>220</v>
      </c>
      <c r="C73" s="381"/>
      <c r="D73" s="382"/>
      <c r="E73" s="109"/>
      <c r="F73" s="110" t="s">
        <v>221</v>
      </c>
      <c r="G73" s="111">
        <v>0.5</v>
      </c>
      <c r="H73" s="301"/>
      <c r="I73" s="304"/>
      <c r="J73" s="115"/>
      <c r="K73" s="115"/>
      <c r="L73" s="27"/>
      <c r="M73" s="27"/>
      <c r="N73" s="27"/>
      <c r="O73" s="10"/>
      <c r="P73" s="10"/>
      <c r="Q73" s="10"/>
      <c r="R73" s="10"/>
      <c r="S73" s="10"/>
      <c r="T73" s="10"/>
      <c r="U73" s="10"/>
      <c r="V73" s="112" t="s">
        <v>222</v>
      </c>
      <c r="W73" s="111"/>
      <c r="X73" s="112"/>
    </row>
    <row r="74" spans="1:24" ht="76.5" x14ac:dyDescent="0.25">
      <c r="A74" s="20">
        <v>2</v>
      </c>
      <c r="B74" s="380" t="s">
        <v>185</v>
      </c>
      <c r="C74" s="381"/>
      <c r="D74" s="382"/>
      <c r="E74" s="113"/>
      <c r="F74" s="110" t="s">
        <v>113</v>
      </c>
      <c r="G74" s="111">
        <v>0.5</v>
      </c>
      <c r="H74" s="301"/>
      <c r="I74" s="304"/>
      <c r="J74" s="115"/>
      <c r="K74" s="115"/>
      <c r="L74" s="27"/>
      <c r="M74" s="27"/>
      <c r="N74" s="27"/>
      <c r="O74" s="10"/>
      <c r="P74" s="10"/>
      <c r="Q74" s="10"/>
      <c r="R74" s="10"/>
      <c r="S74" s="10"/>
      <c r="T74" s="10"/>
      <c r="U74" s="10"/>
      <c r="V74" s="112" t="s">
        <v>223</v>
      </c>
      <c r="W74" s="111"/>
      <c r="X74" s="112"/>
    </row>
    <row r="75" spans="1:24" ht="51" customHeight="1" x14ac:dyDescent="0.25">
      <c r="A75" s="20">
        <v>3</v>
      </c>
      <c r="B75" s="380" t="s">
        <v>224</v>
      </c>
      <c r="C75" s="381"/>
      <c r="D75" s="382"/>
      <c r="E75" s="109">
        <f>+A73</f>
        <v>1</v>
      </c>
      <c r="F75" s="110" t="s">
        <v>225</v>
      </c>
      <c r="G75" s="114">
        <v>0</v>
      </c>
      <c r="H75" s="301"/>
      <c r="I75" s="304"/>
      <c r="J75" s="10"/>
      <c r="K75" s="10"/>
      <c r="L75" s="115"/>
      <c r="M75" s="115"/>
      <c r="N75" s="115"/>
      <c r="O75" s="115"/>
      <c r="P75" s="115"/>
      <c r="Q75" s="27"/>
      <c r="R75" s="27"/>
      <c r="S75" s="27"/>
      <c r="T75" s="27"/>
      <c r="U75" s="27"/>
      <c r="V75" s="112" t="s">
        <v>226</v>
      </c>
      <c r="W75" s="114"/>
      <c r="X75" s="112"/>
    </row>
    <row r="76" spans="1:24" ht="75" customHeight="1" x14ac:dyDescent="0.25">
      <c r="A76" s="20">
        <v>4</v>
      </c>
      <c r="B76" s="380" t="s">
        <v>227</v>
      </c>
      <c r="C76" s="381"/>
      <c r="D76" s="382"/>
      <c r="E76" s="109">
        <f>+A75</f>
        <v>3</v>
      </c>
      <c r="F76" s="110" t="s">
        <v>228</v>
      </c>
      <c r="G76" s="111">
        <v>0</v>
      </c>
      <c r="H76" s="301"/>
      <c r="I76" s="304"/>
      <c r="J76" s="10"/>
      <c r="K76" s="10"/>
      <c r="L76" s="10"/>
      <c r="M76" s="115"/>
      <c r="N76" s="115"/>
      <c r="O76" s="115"/>
      <c r="P76" s="115"/>
      <c r="Q76" s="27"/>
      <c r="R76" s="27"/>
      <c r="S76" s="27"/>
      <c r="T76" s="27"/>
      <c r="U76" s="27"/>
      <c r="V76" s="116"/>
      <c r="W76" s="111"/>
      <c r="X76" s="116"/>
    </row>
    <row r="77" spans="1:24" ht="39.75" customHeight="1" x14ac:dyDescent="0.25">
      <c r="A77" s="20">
        <v>5</v>
      </c>
      <c r="B77" s="380" t="s">
        <v>229</v>
      </c>
      <c r="C77" s="381"/>
      <c r="D77" s="382"/>
      <c r="E77" s="109">
        <f>+A76</f>
        <v>4</v>
      </c>
      <c r="F77" s="110" t="s">
        <v>230</v>
      </c>
      <c r="G77" s="111">
        <v>0</v>
      </c>
      <c r="H77" s="301"/>
      <c r="I77" s="304"/>
      <c r="J77" s="10"/>
      <c r="K77" s="10"/>
      <c r="L77" s="10"/>
      <c r="M77" s="115"/>
      <c r="N77" s="115"/>
      <c r="O77" s="115"/>
      <c r="P77" s="115"/>
      <c r="Q77" s="27"/>
      <c r="R77" s="27"/>
      <c r="S77" s="27"/>
      <c r="T77" s="27"/>
      <c r="U77" s="27"/>
      <c r="V77" s="112"/>
      <c r="W77" s="111"/>
      <c r="X77" s="112"/>
    </row>
    <row r="78" spans="1:24" ht="96" x14ac:dyDescent="0.25">
      <c r="A78" s="20">
        <v>6</v>
      </c>
      <c r="B78" s="380" t="s">
        <v>231</v>
      </c>
      <c r="C78" s="381"/>
      <c r="D78" s="382"/>
      <c r="E78" s="109">
        <f>+A76</f>
        <v>4</v>
      </c>
      <c r="F78" s="110" t="s">
        <v>232</v>
      </c>
      <c r="G78" s="111">
        <v>0</v>
      </c>
      <c r="H78" s="301"/>
      <c r="I78" s="304"/>
      <c r="J78" s="10"/>
      <c r="K78" s="10"/>
      <c r="L78" s="10"/>
      <c r="M78" s="10"/>
      <c r="N78" s="115"/>
      <c r="O78" s="115"/>
      <c r="P78" s="115"/>
      <c r="Q78" s="115"/>
      <c r="R78" s="115"/>
      <c r="S78" s="115"/>
      <c r="T78" s="115"/>
      <c r="U78" s="115"/>
      <c r="V78" s="112"/>
      <c r="W78" s="111"/>
      <c r="X78" s="112"/>
    </row>
    <row r="79" spans="1:24" ht="110.25" customHeight="1" x14ac:dyDescent="0.25">
      <c r="A79" s="20">
        <v>7</v>
      </c>
      <c r="B79" s="380" t="s">
        <v>233</v>
      </c>
      <c r="C79" s="381"/>
      <c r="D79" s="382"/>
      <c r="E79" s="109">
        <f>+A76</f>
        <v>4</v>
      </c>
      <c r="F79" s="110" t="s">
        <v>234</v>
      </c>
      <c r="G79" s="111">
        <v>0</v>
      </c>
      <c r="H79" s="301"/>
      <c r="I79" s="304"/>
      <c r="J79" s="27"/>
      <c r="K79" s="27"/>
      <c r="L79" s="27"/>
      <c r="M79" s="27"/>
      <c r="N79" s="115"/>
      <c r="O79" s="115"/>
      <c r="P79" s="115"/>
      <c r="Q79" s="115"/>
      <c r="R79" s="115"/>
      <c r="S79" s="115"/>
      <c r="T79" s="115"/>
      <c r="U79" s="115"/>
      <c r="V79" s="112"/>
      <c r="W79" s="111"/>
      <c r="X79" s="112"/>
    </row>
    <row r="80" spans="1:24" ht="68.25" customHeight="1" x14ac:dyDescent="0.25">
      <c r="A80" s="20">
        <v>8</v>
      </c>
      <c r="B80" s="380" t="s">
        <v>235</v>
      </c>
      <c r="C80" s="381"/>
      <c r="D80" s="382"/>
      <c r="E80" s="109">
        <f>+A77</f>
        <v>5</v>
      </c>
      <c r="F80" s="110" t="s">
        <v>236</v>
      </c>
      <c r="G80" s="111">
        <v>0.23684210526315788</v>
      </c>
      <c r="H80" s="301"/>
      <c r="I80" s="304"/>
      <c r="J80" s="115"/>
      <c r="K80" s="115"/>
      <c r="L80" s="115"/>
      <c r="M80" s="115"/>
      <c r="N80" s="115"/>
      <c r="O80" s="115"/>
      <c r="P80" s="115"/>
      <c r="Q80" s="115"/>
      <c r="R80" s="115"/>
      <c r="S80" s="115"/>
      <c r="T80" s="115"/>
      <c r="U80" s="115"/>
      <c r="V80" s="112" t="s">
        <v>237</v>
      </c>
      <c r="W80" s="111"/>
      <c r="X80" s="112"/>
    </row>
    <row r="81" spans="1:24" ht="89.25" x14ac:dyDescent="0.25">
      <c r="A81" s="20">
        <v>9</v>
      </c>
      <c r="B81" s="380" t="s">
        <v>238</v>
      </c>
      <c r="C81" s="381"/>
      <c r="D81" s="382"/>
      <c r="E81" s="113" t="s">
        <v>239</v>
      </c>
      <c r="F81" s="110" t="s">
        <v>131</v>
      </c>
      <c r="G81" s="111">
        <v>1</v>
      </c>
      <c r="H81" s="301"/>
      <c r="I81" s="304"/>
      <c r="J81" s="115"/>
      <c r="K81" s="115"/>
      <c r="L81" s="115"/>
      <c r="M81" s="115"/>
      <c r="N81" s="115"/>
      <c r="O81" s="115"/>
      <c r="P81" s="115"/>
      <c r="Q81" s="115"/>
      <c r="R81" s="115"/>
      <c r="S81" s="115"/>
      <c r="T81" s="115"/>
      <c r="U81" s="115"/>
      <c r="V81" s="112" t="s">
        <v>240</v>
      </c>
      <c r="W81" s="111"/>
      <c r="X81" s="112"/>
    </row>
    <row r="82" spans="1:24" ht="127.5" x14ac:dyDescent="0.25">
      <c r="A82" s="20">
        <v>10</v>
      </c>
      <c r="B82" s="380" t="s">
        <v>241</v>
      </c>
      <c r="C82" s="381"/>
      <c r="D82" s="382"/>
      <c r="E82" s="109" t="s">
        <v>96</v>
      </c>
      <c r="F82" s="110" t="s">
        <v>97</v>
      </c>
      <c r="G82" s="111">
        <v>1</v>
      </c>
      <c r="H82" s="302"/>
      <c r="I82" s="305"/>
      <c r="J82" s="115"/>
      <c r="K82" s="115"/>
      <c r="L82" s="115"/>
      <c r="M82" s="115"/>
      <c r="N82" s="115"/>
      <c r="O82" s="115"/>
      <c r="P82" s="115"/>
      <c r="Q82" s="115"/>
      <c r="R82" s="115"/>
      <c r="S82" s="115"/>
      <c r="T82" s="115"/>
      <c r="U82" s="115"/>
      <c r="V82" s="112" t="s">
        <v>242</v>
      </c>
      <c r="W82" s="111"/>
      <c r="X82" s="112"/>
    </row>
    <row r="83" spans="1:24" ht="52.5" customHeight="1" x14ac:dyDescent="0.25">
      <c r="A83" s="120">
        <v>1</v>
      </c>
      <c r="B83" s="383" t="s">
        <v>243</v>
      </c>
      <c r="C83" s="384"/>
      <c r="D83" s="385"/>
      <c r="E83" s="117" t="s">
        <v>210</v>
      </c>
      <c r="F83" s="118" t="s">
        <v>244</v>
      </c>
      <c r="G83" s="119">
        <v>0</v>
      </c>
      <c r="H83" s="386">
        <v>3423938129</v>
      </c>
      <c r="I83" s="389" t="s">
        <v>45</v>
      </c>
      <c r="J83" s="119"/>
      <c r="K83" s="119"/>
      <c r="L83" s="27"/>
      <c r="M83" s="27"/>
      <c r="N83" s="27"/>
      <c r="O83" s="27"/>
      <c r="P83" s="10"/>
      <c r="Q83" s="10"/>
      <c r="R83" s="10"/>
      <c r="S83" s="10"/>
      <c r="T83" s="10"/>
      <c r="U83" s="10"/>
      <c r="V83" s="22" t="s">
        <v>245</v>
      </c>
      <c r="W83" s="119"/>
      <c r="X83" s="22"/>
    </row>
    <row r="84" spans="1:24" ht="40.5" customHeight="1" x14ac:dyDescent="0.25">
      <c r="A84" s="120">
        <v>2</v>
      </c>
      <c r="B84" s="383" t="s">
        <v>246</v>
      </c>
      <c r="C84" s="384"/>
      <c r="D84" s="385"/>
      <c r="E84" s="117">
        <v>1</v>
      </c>
      <c r="F84" s="118" t="s">
        <v>247</v>
      </c>
      <c r="G84" s="119">
        <v>0</v>
      </c>
      <c r="H84" s="387"/>
      <c r="I84" s="390"/>
      <c r="J84" s="119"/>
      <c r="K84" s="119"/>
      <c r="L84" s="27"/>
      <c r="M84" s="27"/>
      <c r="N84" s="27"/>
      <c r="O84" s="27"/>
      <c r="P84" s="10"/>
      <c r="Q84" s="10"/>
      <c r="R84" s="10"/>
      <c r="S84" s="10"/>
      <c r="T84" s="10"/>
      <c r="U84" s="10"/>
      <c r="V84" s="22"/>
      <c r="W84" s="119"/>
      <c r="X84" s="22"/>
    </row>
    <row r="85" spans="1:24" ht="47.25" customHeight="1" x14ac:dyDescent="0.25">
      <c r="A85" s="120">
        <v>3</v>
      </c>
      <c r="B85" s="383" t="s">
        <v>248</v>
      </c>
      <c r="C85" s="384"/>
      <c r="D85" s="385"/>
      <c r="E85" s="121" t="s">
        <v>217</v>
      </c>
      <c r="F85" s="118" t="s">
        <v>249</v>
      </c>
      <c r="G85" s="119">
        <v>0.5</v>
      </c>
      <c r="H85" s="387"/>
      <c r="I85" s="390"/>
      <c r="J85" s="119"/>
      <c r="K85" s="119"/>
      <c r="L85" s="27"/>
      <c r="M85" s="27"/>
      <c r="N85" s="27"/>
      <c r="O85" s="10"/>
      <c r="P85" s="10"/>
      <c r="Q85" s="10"/>
      <c r="R85" s="10"/>
      <c r="S85" s="10"/>
      <c r="T85" s="10"/>
      <c r="U85" s="10"/>
      <c r="V85" s="22" t="s">
        <v>250</v>
      </c>
      <c r="W85" s="119"/>
      <c r="X85" s="22"/>
    </row>
    <row r="86" spans="1:24" ht="45.75" customHeight="1" x14ac:dyDescent="0.25">
      <c r="A86" s="120">
        <v>4</v>
      </c>
      <c r="B86" s="383" t="s">
        <v>251</v>
      </c>
      <c r="C86" s="384"/>
      <c r="D86" s="385"/>
      <c r="E86" s="117">
        <f>+A85</f>
        <v>3</v>
      </c>
      <c r="F86" s="118" t="s">
        <v>252</v>
      </c>
      <c r="G86" s="119">
        <v>0</v>
      </c>
      <c r="H86" s="387"/>
      <c r="I86" s="390"/>
      <c r="J86" s="66"/>
      <c r="K86" s="66"/>
      <c r="L86" s="119"/>
      <c r="M86" s="119"/>
      <c r="N86" s="120"/>
      <c r="O86" s="27"/>
      <c r="P86" s="10"/>
      <c r="Q86" s="10"/>
      <c r="R86" s="10"/>
      <c r="S86" s="10"/>
      <c r="T86" s="10"/>
      <c r="U86" s="10"/>
      <c r="V86" s="22"/>
      <c r="W86" s="119"/>
      <c r="X86" s="22"/>
    </row>
    <row r="87" spans="1:24" ht="72" customHeight="1" x14ac:dyDescent="0.25">
      <c r="A87" s="120">
        <v>5</v>
      </c>
      <c r="B87" s="383" t="s">
        <v>185</v>
      </c>
      <c r="C87" s="384"/>
      <c r="D87" s="385"/>
      <c r="E87" s="122"/>
      <c r="F87" s="118" t="s">
        <v>253</v>
      </c>
      <c r="G87" s="119">
        <v>0</v>
      </c>
      <c r="H87" s="387"/>
      <c r="I87" s="390"/>
      <c r="J87" s="66"/>
      <c r="K87" s="66"/>
      <c r="L87" s="119"/>
      <c r="M87" s="119"/>
      <c r="N87" s="120"/>
      <c r="O87" s="27"/>
      <c r="P87" s="10"/>
      <c r="Q87" s="10"/>
      <c r="R87" s="10"/>
      <c r="S87" s="10"/>
      <c r="T87" s="10"/>
      <c r="U87" s="10"/>
      <c r="V87" s="22"/>
      <c r="W87" s="119"/>
      <c r="X87" s="22"/>
    </row>
    <row r="88" spans="1:24" ht="51" customHeight="1" x14ac:dyDescent="0.25">
      <c r="A88" s="120">
        <v>6</v>
      </c>
      <c r="B88" s="383" t="s">
        <v>254</v>
      </c>
      <c r="C88" s="384"/>
      <c r="D88" s="385"/>
      <c r="E88" s="117">
        <f>+A86</f>
        <v>4</v>
      </c>
      <c r="F88" s="118" t="s">
        <v>255</v>
      </c>
      <c r="G88" s="123">
        <v>0</v>
      </c>
      <c r="H88" s="387"/>
      <c r="I88" s="390"/>
      <c r="J88" s="10"/>
      <c r="K88" s="10"/>
      <c r="L88" s="10"/>
      <c r="M88" s="10"/>
      <c r="N88" s="10"/>
      <c r="O88" s="120"/>
      <c r="P88" s="120"/>
      <c r="Q88" s="120"/>
      <c r="R88" s="120"/>
      <c r="S88" s="10"/>
      <c r="T88" s="10"/>
      <c r="U88" s="10"/>
      <c r="V88" s="22" t="s">
        <v>256</v>
      </c>
      <c r="W88" s="123"/>
      <c r="X88" s="22"/>
    </row>
    <row r="89" spans="1:24" ht="63.75" customHeight="1" x14ac:dyDescent="0.25">
      <c r="A89" s="120">
        <v>7</v>
      </c>
      <c r="B89" s="383" t="s">
        <v>257</v>
      </c>
      <c r="C89" s="384"/>
      <c r="D89" s="385"/>
      <c r="E89" s="117">
        <f>+A88</f>
        <v>6</v>
      </c>
      <c r="F89" s="118" t="s">
        <v>258</v>
      </c>
      <c r="G89" s="119">
        <v>0</v>
      </c>
      <c r="H89" s="387"/>
      <c r="I89" s="390"/>
      <c r="J89" s="10"/>
      <c r="K89" s="10"/>
      <c r="L89" s="10"/>
      <c r="M89" s="10"/>
      <c r="N89" s="10"/>
      <c r="O89" s="10"/>
      <c r="P89" s="120"/>
      <c r="Q89" s="120"/>
      <c r="R89" s="120"/>
      <c r="S89" s="10"/>
      <c r="T89" s="10"/>
      <c r="U89" s="10"/>
      <c r="V89" s="22" t="s">
        <v>259</v>
      </c>
      <c r="W89" s="119"/>
      <c r="X89" s="124"/>
    </row>
    <row r="90" spans="1:24" ht="37.5" customHeight="1" x14ac:dyDescent="0.25">
      <c r="A90" s="120">
        <v>8</v>
      </c>
      <c r="B90" s="383" t="s">
        <v>260</v>
      </c>
      <c r="C90" s="384"/>
      <c r="D90" s="385"/>
      <c r="E90" s="117">
        <f>+A89</f>
        <v>7</v>
      </c>
      <c r="F90" s="118" t="s">
        <v>261</v>
      </c>
      <c r="G90" s="119">
        <v>0</v>
      </c>
      <c r="H90" s="387"/>
      <c r="I90" s="390"/>
      <c r="J90" s="10"/>
      <c r="K90" s="10"/>
      <c r="L90" s="10"/>
      <c r="M90" s="10"/>
      <c r="N90" s="10"/>
      <c r="O90" s="10"/>
      <c r="P90" s="66"/>
      <c r="Q90" s="119"/>
      <c r="R90" s="119"/>
      <c r="S90" s="119"/>
      <c r="T90" s="119"/>
      <c r="U90" s="119"/>
      <c r="V90" s="22"/>
      <c r="W90" s="119"/>
      <c r="X90" s="22"/>
    </row>
    <row r="91" spans="1:24" ht="126" customHeight="1" x14ac:dyDescent="0.25">
      <c r="A91" s="120">
        <v>9</v>
      </c>
      <c r="B91" s="383" t="s">
        <v>262</v>
      </c>
      <c r="C91" s="384"/>
      <c r="D91" s="385"/>
      <c r="E91" s="117">
        <f>+A89</f>
        <v>7</v>
      </c>
      <c r="F91" s="118" t="s">
        <v>263</v>
      </c>
      <c r="G91" s="119">
        <v>0</v>
      </c>
      <c r="H91" s="387"/>
      <c r="I91" s="390"/>
      <c r="J91" s="10"/>
      <c r="K91" s="10"/>
      <c r="L91" s="10"/>
      <c r="M91" s="10"/>
      <c r="N91" s="10"/>
      <c r="O91" s="10"/>
      <c r="P91" s="10"/>
      <c r="Q91" s="120"/>
      <c r="R91" s="120"/>
      <c r="S91" s="119"/>
      <c r="T91" s="119"/>
      <c r="U91" s="119"/>
      <c r="V91" s="22" t="s">
        <v>264</v>
      </c>
      <c r="W91" s="119"/>
      <c r="X91" s="22"/>
    </row>
    <row r="92" spans="1:24" ht="93.75" customHeight="1" x14ac:dyDescent="0.25">
      <c r="A92" s="120">
        <v>10</v>
      </c>
      <c r="B92" s="383" t="s">
        <v>265</v>
      </c>
      <c r="C92" s="384"/>
      <c r="D92" s="385"/>
      <c r="E92" s="117">
        <f>+A90</f>
        <v>8</v>
      </c>
      <c r="F92" s="118" t="s">
        <v>200</v>
      </c>
      <c r="G92" s="119">
        <v>0</v>
      </c>
      <c r="H92" s="387"/>
      <c r="I92" s="390"/>
      <c r="J92" s="27"/>
      <c r="K92" s="27"/>
      <c r="L92" s="27"/>
      <c r="M92" s="27"/>
      <c r="N92" s="27"/>
      <c r="O92" s="27"/>
      <c r="P92" s="27"/>
      <c r="Q92" s="120"/>
      <c r="R92" s="120"/>
      <c r="S92" s="119"/>
      <c r="T92" s="119"/>
      <c r="U92" s="119"/>
      <c r="V92" s="22"/>
      <c r="W92" s="119"/>
      <c r="X92" s="22"/>
    </row>
    <row r="93" spans="1:24" ht="77.25" customHeight="1" x14ac:dyDescent="0.25">
      <c r="A93" s="120">
        <v>11</v>
      </c>
      <c r="B93" s="383" t="s">
        <v>266</v>
      </c>
      <c r="C93" s="384"/>
      <c r="D93" s="385"/>
      <c r="E93" s="117">
        <f>+A90</f>
        <v>8</v>
      </c>
      <c r="F93" s="118" t="s">
        <v>267</v>
      </c>
      <c r="G93" s="119">
        <v>0</v>
      </c>
      <c r="H93" s="387"/>
      <c r="I93" s="390"/>
      <c r="J93" s="10"/>
      <c r="K93" s="10"/>
      <c r="L93" s="120"/>
      <c r="M93" s="120"/>
      <c r="N93" s="120"/>
      <c r="O93" s="120"/>
      <c r="P93" s="120"/>
      <c r="Q93" s="120"/>
      <c r="R93" s="120"/>
      <c r="S93" s="119"/>
      <c r="T93" s="119"/>
      <c r="U93" s="119"/>
      <c r="V93" s="22"/>
      <c r="W93" s="119"/>
      <c r="X93" s="22"/>
    </row>
    <row r="94" spans="1:24" ht="84" x14ac:dyDescent="0.25">
      <c r="A94" s="120">
        <v>12</v>
      </c>
      <c r="B94" s="383" t="s">
        <v>268</v>
      </c>
      <c r="C94" s="384"/>
      <c r="D94" s="385"/>
      <c r="E94" s="122" t="s">
        <v>269</v>
      </c>
      <c r="F94" s="118" t="s">
        <v>131</v>
      </c>
      <c r="G94" s="119">
        <v>0</v>
      </c>
      <c r="H94" s="387"/>
      <c r="I94" s="390"/>
      <c r="J94" s="120"/>
      <c r="K94" s="120"/>
      <c r="L94" s="120"/>
      <c r="M94" s="120"/>
      <c r="N94" s="120"/>
      <c r="O94" s="120"/>
      <c r="P94" s="120"/>
      <c r="Q94" s="120"/>
      <c r="R94" s="120"/>
      <c r="S94" s="120"/>
      <c r="T94" s="120"/>
      <c r="U94" s="120"/>
      <c r="V94" s="22"/>
      <c r="W94" s="119"/>
      <c r="X94" s="22"/>
    </row>
    <row r="95" spans="1:24" ht="60" customHeight="1" x14ac:dyDescent="0.25">
      <c r="A95" s="120">
        <v>13</v>
      </c>
      <c r="B95" s="383" t="s">
        <v>270</v>
      </c>
      <c r="C95" s="384"/>
      <c r="D95" s="385"/>
      <c r="E95" s="117" t="s">
        <v>96</v>
      </c>
      <c r="F95" s="118" t="s">
        <v>97</v>
      </c>
      <c r="G95" s="119">
        <v>0</v>
      </c>
      <c r="H95" s="388"/>
      <c r="I95" s="391"/>
      <c r="J95" s="120"/>
      <c r="K95" s="120"/>
      <c r="L95" s="120"/>
      <c r="M95" s="120"/>
      <c r="N95" s="120"/>
      <c r="O95" s="120"/>
      <c r="P95" s="120"/>
      <c r="Q95" s="120"/>
      <c r="R95" s="120"/>
      <c r="S95" s="120"/>
      <c r="T95" s="120"/>
      <c r="U95" s="120"/>
      <c r="V95" s="22"/>
      <c r="W95" s="119"/>
      <c r="X95" s="22"/>
    </row>
    <row r="96" spans="1:24" ht="57.75" customHeight="1" x14ac:dyDescent="0.25">
      <c r="A96" s="190">
        <v>1</v>
      </c>
      <c r="B96" s="392" t="s">
        <v>271</v>
      </c>
      <c r="C96" s="393"/>
      <c r="D96" s="394"/>
      <c r="E96" s="191" t="s">
        <v>210</v>
      </c>
      <c r="F96" s="192" t="s">
        <v>272</v>
      </c>
      <c r="G96" s="193">
        <v>1</v>
      </c>
      <c r="H96" s="395">
        <v>7030000000</v>
      </c>
      <c r="I96" s="398" t="s">
        <v>45</v>
      </c>
      <c r="J96" s="66"/>
      <c r="K96" s="66"/>
      <c r="L96" s="10"/>
      <c r="M96" s="10"/>
      <c r="N96" s="10"/>
      <c r="O96" s="10"/>
      <c r="P96" s="10"/>
      <c r="Q96" s="10"/>
      <c r="R96" s="10"/>
      <c r="S96" s="10"/>
      <c r="T96" s="10"/>
      <c r="U96" s="10"/>
      <c r="V96" s="194" t="s">
        <v>273</v>
      </c>
      <c r="W96" s="193"/>
      <c r="X96" s="194"/>
    </row>
    <row r="97" spans="1:24" ht="42" customHeight="1" x14ac:dyDescent="0.25">
      <c r="A97" s="190">
        <v>2</v>
      </c>
      <c r="B97" s="392" t="s">
        <v>274</v>
      </c>
      <c r="C97" s="393"/>
      <c r="D97" s="394"/>
      <c r="E97" s="191">
        <v>1</v>
      </c>
      <c r="F97" s="192" t="s">
        <v>275</v>
      </c>
      <c r="G97" s="193">
        <v>1</v>
      </c>
      <c r="H97" s="396"/>
      <c r="I97" s="399"/>
      <c r="J97" s="66"/>
      <c r="K97" s="66"/>
      <c r="L97" s="10"/>
      <c r="M97" s="10"/>
      <c r="N97" s="10"/>
      <c r="O97" s="10"/>
      <c r="P97" s="10"/>
      <c r="Q97" s="10"/>
      <c r="R97" s="10"/>
      <c r="S97" s="10"/>
      <c r="T97" s="10"/>
      <c r="U97" s="10"/>
      <c r="V97" s="194" t="s">
        <v>273</v>
      </c>
      <c r="W97" s="193"/>
      <c r="X97" s="194"/>
    </row>
    <row r="98" spans="1:24" ht="42.75" customHeight="1" x14ac:dyDescent="0.25">
      <c r="A98" s="190">
        <v>3</v>
      </c>
      <c r="B98" s="392" t="s">
        <v>276</v>
      </c>
      <c r="C98" s="393"/>
      <c r="D98" s="394"/>
      <c r="E98" s="195" t="s">
        <v>217</v>
      </c>
      <c r="F98" s="192" t="s">
        <v>277</v>
      </c>
      <c r="G98" s="193">
        <v>1</v>
      </c>
      <c r="H98" s="396"/>
      <c r="I98" s="399"/>
      <c r="J98" s="66"/>
      <c r="K98" s="66"/>
      <c r="L98" s="10"/>
      <c r="M98" s="10"/>
      <c r="N98" s="10"/>
      <c r="O98" s="10"/>
      <c r="P98" s="10"/>
      <c r="Q98" s="10"/>
      <c r="R98" s="10"/>
      <c r="S98" s="10"/>
      <c r="T98" s="10"/>
      <c r="U98" s="10"/>
      <c r="V98" s="194" t="s">
        <v>273</v>
      </c>
      <c r="W98" s="193"/>
      <c r="X98" s="194"/>
    </row>
    <row r="99" spans="1:24" ht="51" customHeight="1" x14ac:dyDescent="0.25">
      <c r="A99" s="190">
        <v>4</v>
      </c>
      <c r="B99" s="392" t="s">
        <v>278</v>
      </c>
      <c r="C99" s="393"/>
      <c r="D99" s="394"/>
      <c r="E99" s="191">
        <f>+A98</f>
        <v>3</v>
      </c>
      <c r="F99" s="192" t="s">
        <v>279</v>
      </c>
      <c r="G99" s="193">
        <v>1</v>
      </c>
      <c r="H99" s="396"/>
      <c r="I99" s="399"/>
      <c r="J99" s="66"/>
      <c r="K99" s="66"/>
      <c r="L99" s="66"/>
      <c r="M99" s="66"/>
      <c r="N99" s="10"/>
      <c r="O99" s="10"/>
      <c r="P99" s="10"/>
      <c r="Q99" s="10"/>
      <c r="R99" s="10"/>
      <c r="S99" s="10"/>
      <c r="T99" s="10"/>
      <c r="U99" s="10"/>
      <c r="V99" s="194" t="s">
        <v>273</v>
      </c>
      <c r="W99" s="193"/>
      <c r="X99" s="194"/>
    </row>
    <row r="100" spans="1:24" ht="72" customHeight="1" x14ac:dyDescent="0.25">
      <c r="A100" s="190">
        <v>5</v>
      </c>
      <c r="B100" s="392" t="s">
        <v>185</v>
      </c>
      <c r="C100" s="393"/>
      <c r="D100" s="394"/>
      <c r="E100" s="196" t="s">
        <v>96</v>
      </c>
      <c r="F100" s="192" t="s">
        <v>253</v>
      </c>
      <c r="G100" s="193">
        <v>1</v>
      </c>
      <c r="H100" s="396"/>
      <c r="I100" s="399"/>
      <c r="J100" s="66"/>
      <c r="K100" s="66"/>
      <c r="L100" s="66"/>
      <c r="M100" s="66"/>
      <c r="N100" s="10"/>
      <c r="O100" s="10"/>
      <c r="P100" s="10"/>
      <c r="Q100" s="10"/>
      <c r="R100" s="10"/>
      <c r="S100" s="10"/>
      <c r="T100" s="10"/>
      <c r="U100" s="10"/>
      <c r="V100" s="194" t="s">
        <v>273</v>
      </c>
      <c r="W100" s="193"/>
      <c r="X100" s="194"/>
    </row>
    <row r="101" spans="1:24" ht="51" customHeight="1" x14ac:dyDescent="0.25">
      <c r="A101" s="190">
        <v>6</v>
      </c>
      <c r="B101" s="392" t="s">
        <v>280</v>
      </c>
      <c r="C101" s="393"/>
      <c r="D101" s="394"/>
      <c r="E101" s="191">
        <f>+A99</f>
        <v>4</v>
      </c>
      <c r="F101" s="192" t="s">
        <v>281</v>
      </c>
      <c r="G101" s="197">
        <v>0</v>
      </c>
      <c r="H101" s="396"/>
      <c r="I101" s="399"/>
      <c r="J101" s="190"/>
      <c r="K101" s="10"/>
      <c r="L101" s="10"/>
      <c r="M101" s="10"/>
      <c r="N101" s="10"/>
      <c r="O101" s="10"/>
      <c r="P101" s="10"/>
      <c r="Q101" s="10"/>
      <c r="R101" s="10"/>
      <c r="S101" s="10"/>
      <c r="T101" s="10"/>
      <c r="U101" s="10"/>
      <c r="V101" s="194"/>
      <c r="W101" s="197"/>
      <c r="X101" s="194"/>
    </row>
    <row r="102" spans="1:24" ht="45.75" customHeight="1" x14ac:dyDescent="0.25">
      <c r="A102" s="190">
        <v>7</v>
      </c>
      <c r="B102" s="392" t="s">
        <v>282</v>
      </c>
      <c r="C102" s="393"/>
      <c r="D102" s="394"/>
      <c r="E102" s="191">
        <f>+A101</f>
        <v>6</v>
      </c>
      <c r="F102" s="192" t="s">
        <v>283</v>
      </c>
      <c r="G102" s="193">
        <v>0</v>
      </c>
      <c r="H102" s="396"/>
      <c r="I102" s="399"/>
      <c r="J102" s="190"/>
      <c r="K102" s="190"/>
      <c r="L102" s="10"/>
      <c r="M102" s="10"/>
      <c r="N102" s="10"/>
      <c r="O102" s="10"/>
      <c r="P102" s="10"/>
      <c r="Q102" s="10"/>
      <c r="R102" s="10"/>
      <c r="S102" s="10"/>
      <c r="T102" s="10"/>
      <c r="U102" s="10"/>
      <c r="V102" s="194"/>
      <c r="W102" s="193"/>
      <c r="X102" s="198"/>
    </row>
    <row r="103" spans="1:24" ht="48" customHeight="1" x14ac:dyDescent="0.25">
      <c r="A103" s="190">
        <v>8</v>
      </c>
      <c r="B103" s="392" t="s">
        <v>284</v>
      </c>
      <c r="C103" s="393"/>
      <c r="D103" s="394"/>
      <c r="E103" s="191">
        <f>+A102</f>
        <v>7</v>
      </c>
      <c r="F103" s="192" t="s">
        <v>285</v>
      </c>
      <c r="G103" s="193">
        <v>0</v>
      </c>
      <c r="H103" s="396"/>
      <c r="I103" s="399"/>
      <c r="J103" s="10"/>
      <c r="K103" s="190"/>
      <c r="L103" s="190"/>
      <c r="M103" s="190"/>
      <c r="N103" s="190"/>
      <c r="O103" s="199"/>
      <c r="P103" s="10"/>
      <c r="Q103" s="66"/>
      <c r="R103" s="66"/>
      <c r="S103" s="66"/>
      <c r="T103" s="66"/>
      <c r="U103" s="66"/>
      <c r="V103" s="194"/>
      <c r="W103" s="193"/>
      <c r="X103" s="194"/>
    </row>
    <row r="104" spans="1:24" ht="108" x14ac:dyDescent="0.25">
      <c r="A104" s="190">
        <v>9</v>
      </c>
      <c r="B104" s="392" t="s">
        <v>286</v>
      </c>
      <c r="C104" s="393"/>
      <c r="D104" s="394"/>
      <c r="E104" s="191">
        <f>+A102</f>
        <v>7</v>
      </c>
      <c r="F104" s="192" t="s">
        <v>287</v>
      </c>
      <c r="G104" s="193">
        <v>0</v>
      </c>
      <c r="H104" s="396"/>
      <c r="I104" s="399"/>
      <c r="J104" s="10"/>
      <c r="K104" s="190"/>
      <c r="L104" s="190"/>
      <c r="M104" s="190"/>
      <c r="N104" s="190"/>
      <c r="O104" s="190"/>
      <c r="P104" s="190"/>
      <c r="Q104" s="190"/>
      <c r="R104" s="190"/>
      <c r="S104" s="193"/>
      <c r="T104" s="193"/>
      <c r="U104" s="193"/>
      <c r="V104" s="194"/>
      <c r="W104" s="193"/>
      <c r="X104" s="194"/>
    </row>
    <row r="105" spans="1:24" ht="72" customHeight="1" x14ac:dyDescent="0.25">
      <c r="A105" s="190">
        <v>10</v>
      </c>
      <c r="B105" s="392" t="s">
        <v>288</v>
      </c>
      <c r="C105" s="393"/>
      <c r="D105" s="394"/>
      <c r="E105" s="191">
        <f>+A103</f>
        <v>8</v>
      </c>
      <c r="F105" s="192" t="s">
        <v>289</v>
      </c>
      <c r="G105" s="193">
        <v>0</v>
      </c>
      <c r="H105" s="396"/>
      <c r="I105" s="399"/>
      <c r="J105" s="10"/>
      <c r="K105" s="190"/>
      <c r="L105" s="190"/>
      <c r="M105" s="190"/>
      <c r="N105" s="190"/>
      <c r="O105" s="190"/>
      <c r="P105" s="190"/>
      <c r="Q105" s="190"/>
      <c r="R105" s="190"/>
      <c r="S105" s="193"/>
      <c r="T105" s="193"/>
      <c r="U105" s="193"/>
      <c r="V105" s="194"/>
      <c r="W105" s="193"/>
      <c r="X105" s="194"/>
    </row>
    <row r="106" spans="1:24" ht="76.5" customHeight="1" x14ac:dyDescent="0.25">
      <c r="A106" s="190">
        <v>11</v>
      </c>
      <c r="B106" s="392" t="s">
        <v>290</v>
      </c>
      <c r="C106" s="393"/>
      <c r="D106" s="394"/>
      <c r="E106" s="191">
        <f>+A103</f>
        <v>8</v>
      </c>
      <c r="F106" s="192" t="s">
        <v>291</v>
      </c>
      <c r="G106" s="193">
        <v>0.5</v>
      </c>
      <c r="H106" s="396"/>
      <c r="I106" s="399"/>
      <c r="J106" s="10"/>
      <c r="K106" s="190"/>
      <c r="L106" s="190"/>
      <c r="M106" s="190"/>
      <c r="N106" s="190"/>
      <c r="O106" s="190"/>
      <c r="P106" s="190"/>
      <c r="Q106" s="190"/>
      <c r="R106" s="190"/>
      <c r="S106" s="193"/>
      <c r="T106" s="193"/>
      <c r="U106" s="193"/>
      <c r="V106" s="194" t="s">
        <v>292</v>
      </c>
      <c r="W106" s="193"/>
      <c r="X106" s="194"/>
    </row>
    <row r="107" spans="1:24" ht="84" customHeight="1" x14ac:dyDescent="0.25">
      <c r="A107" s="190">
        <v>12</v>
      </c>
      <c r="B107" s="392" t="s">
        <v>293</v>
      </c>
      <c r="C107" s="393"/>
      <c r="D107" s="394"/>
      <c r="E107" s="196" t="s">
        <v>269</v>
      </c>
      <c r="F107" s="192" t="s">
        <v>131</v>
      </c>
      <c r="G107" s="193">
        <v>0</v>
      </c>
      <c r="H107" s="396"/>
      <c r="I107" s="399"/>
      <c r="J107" s="190"/>
      <c r="K107" s="190"/>
      <c r="L107" s="190"/>
      <c r="M107" s="190"/>
      <c r="N107" s="190"/>
      <c r="O107" s="190"/>
      <c r="P107" s="190"/>
      <c r="Q107" s="190"/>
      <c r="R107" s="190"/>
      <c r="S107" s="190"/>
      <c r="T107" s="190"/>
      <c r="U107" s="190"/>
      <c r="V107" s="194"/>
      <c r="W107" s="193"/>
      <c r="X107" s="194"/>
    </row>
    <row r="108" spans="1:24" ht="60" customHeight="1" x14ac:dyDescent="0.25">
      <c r="A108" s="190">
        <v>13</v>
      </c>
      <c r="B108" s="392" t="s">
        <v>294</v>
      </c>
      <c r="C108" s="393"/>
      <c r="D108" s="394"/>
      <c r="E108" s="191" t="s">
        <v>96</v>
      </c>
      <c r="F108" s="192" t="s">
        <v>97</v>
      </c>
      <c r="G108" s="193">
        <v>0</v>
      </c>
      <c r="H108" s="397"/>
      <c r="I108" s="400"/>
      <c r="J108" s="190"/>
      <c r="K108" s="190"/>
      <c r="L108" s="190"/>
      <c r="M108" s="190"/>
      <c r="N108" s="190"/>
      <c r="O108" s="190"/>
      <c r="P108" s="190"/>
      <c r="Q108" s="190"/>
      <c r="R108" s="190"/>
      <c r="S108" s="190"/>
      <c r="T108" s="190"/>
      <c r="U108" s="190"/>
      <c r="V108" s="194"/>
      <c r="W108" s="193"/>
      <c r="X108" s="194"/>
    </row>
    <row r="109" spans="1:24" ht="60" customHeight="1" x14ac:dyDescent="0.25">
      <c r="A109" s="200">
        <v>1</v>
      </c>
      <c r="B109" s="306" t="s">
        <v>295</v>
      </c>
      <c r="C109" s="307"/>
      <c r="D109" s="308"/>
      <c r="E109" s="201" t="s">
        <v>210</v>
      </c>
      <c r="F109" s="202" t="s">
        <v>296</v>
      </c>
      <c r="G109" s="203">
        <v>1</v>
      </c>
      <c r="H109" s="309">
        <v>5850000000</v>
      </c>
      <c r="I109" s="312" t="s">
        <v>45</v>
      </c>
      <c r="J109" s="66"/>
      <c r="K109" s="66"/>
      <c r="L109" s="10"/>
      <c r="M109" s="10"/>
      <c r="N109" s="10"/>
      <c r="O109" s="10"/>
      <c r="P109" s="10"/>
      <c r="Q109" s="10"/>
      <c r="R109" s="10"/>
      <c r="S109" s="10"/>
      <c r="T109" s="10"/>
      <c r="U109" s="10"/>
      <c r="V109" s="204" t="s">
        <v>273</v>
      </c>
      <c r="W109" s="203"/>
      <c r="X109" s="204"/>
    </row>
    <row r="110" spans="1:24" ht="36" customHeight="1" x14ac:dyDescent="0.25">
      <c r="A110" s="200">
        <v>2</v>
      </c>
      <c r="B110" s="306" t="s">
        <v>297</v>
      </c>
      <c r="C110" s="307"/>
      <c r="D110" s="308"/>
      <c r="E110" s="201">
        <v>1</v>
      </c>
      <c r="F110" s="202" t="s">
        <v>298</v>
      </c>
      <c r="G110" s="203">
        <v>1</v>
      </c>
      <c r="H110" s="310"/>
      <c r="I110" s="313"/>
      <c r="J110" s="66"/>
      <c r="K110" s="66"/>
      <c r="L110" s="10"/>
      <c r="M110" s="10"/>
      <c r="N110" s="10"/>
      <c r="O110" s="10"/>
      <c r="P110" s="10"/>
      <c r="Q110" s="10"/>
      <c r="R110" s="10"/>
      <c r="S110" s="10"/>
      <c r="T110" s="10"/>
      <c r="U110" s="10"/>
      <c r="V110" s="204" t="s">
        <v>273</v>
      </c>
      <c r="W110" s="203"/>
      <c r="X110" s="204"/>
    </row>
    <row r="111" spans="1:24" ht="31.5" customHeight="1" x14ac:dyDescent="0.25">
      <c r="A111" s="200">
        <v>3</v>
      </c>
      <c r="B111" s="306" t="s">
        <v>299</v>
      </c>
      <c r="C111" s="307"/>
      <c r="D111" s="308"/>
      <c r="E111" s="205" t="s">
        <v>217</v>
      </c>
      <c r="F111" s="202" t="s">
        <v>300</v>
      </c>
      <c r="G111" s="203">
        <v>1</v>
      </c>
      <c r="H111" s="310"/>
      <c r="I111" s="313"/>
      <c r="J111" s="66"/>
      <c r="K111" s="66"/>
      <c r="L111" s="10"/>
      <c r="M111" s="10"/>
      <c r="N111" s="10"/>
      <c r="O111" s="10"/>
      <c r="P111" s="10"/>
      <c r="Q111" s="10"/>
      <c r="R111" s="10"/>
      <c r="S111" s="10"/>
      <c r="T111" s="10"/>
      <c r="U111" s="10"/>
      <c r="V111" s="204" t="s">
        <v>273</v>
      </c>
      <c r="W111" s="203"/>
      <c r="X111" s="204"/>
    </row>
    <row r="112" spans="1:24" ht="48" customHeight="1" x14ac:dyDescent="0.25">
      <c r="A112" s="200">
        <v>4</v>
      </c>
      <c r="B112" s="306" t="s">
        <v>301</v>
      </c>
      <c r="C112" s="307"/>
      <c r="D112" s="308"/>
      <c r="E112" s="201">
        <f>+A111</f>
        <v>3</v>
      </c>
      <c r="F112" s="202" t="s">
        <v>302</v>
      </c>
      <c r="G112" s="203">
        <v>1</v>
      </c>
      <c r="H112" s="310"/>
      <c r="I112" s="313"/>
      <c r="J112" s="66"/>
      <c r="K112" s="66"/>
      <c r="L112" s="66"/>
      <c r="M112" s="66"/>
      <c r="N112" s="10"/>
      <c r="O112" s="10"/>
      <c r="P112" s="10"/>
      <c r="Q112" s="10"/>
      <c r="R112" s="10"/>
      <c r="S112" s="10"/>
      <c r="T112" s="10"/>
      <c r="U112" s="10"/>
      <c r="V112" s="204" t="s">
        <v>273</v>
      </c>
      <c r="W112" s="203"/>
      <c r="X112" s="204"/>
    </row>
    <row r="113" spans="1:24" ht="79.5" customHeight="1" x14ac:dyDescent="0.25">
      <c r="A113" s="200">
        <v>5</v>
      </c>
      <c r="B113" s="306" t="s">
        <v>185</v>
      </c>
      <c r="C113" s="307"/>
      <c r="D113" s="308"/>
      <c r="E113" s="206" t="s">
        <v>96</v>
      </c>
      <c r="F113" s="202" t="s">
        <v>253</v>
      </c>
      <c r="G113" s="203">
        <v>1</v>
      </c>
      <c r="H113" s="310"/>
      <c r="I113" s="313"/>
      <c r="J113" s="66"/>
      <c r="K113" s="66"/>
      <c r="L113" s="66"/>
      <c r="M113" s="66"/>
      <c r="N113" s="10"/>
      <c r="O113" s="10"/>
      <c r="P113" s="10"/>
      <c r="Q113" s="10"/>
      <c r="R113" s="10"/>
      <c r="S113" s="10"/>
      <c r="T113" s="10"/>
      <c r="U113" s="10"/>
      <c r="V113" s="204" t="s">
        <v>273</v>
      </c>
      <c r="W113" s="203"/>
      <c r="X113" s="204"/>
    </row>
    <row r="114" spans="1:24" ht="45.75" customHeight="1" x14ac:dyDescent="0.25">
      <c r="A114" s="200">
        <v>6</v>
      </c>
      <c r="B114" s="306" t="s">
        <v>303</v>
      </c>
      <c r="C114" s="307"/>
      <c r="D114" s="308"/>
      <c r="E114" s="201">
        <f>+A112</f>
        <v>4</v>
      </c>
      <c r="F114" s="202" t="s">
        <v>304</v>
      </c>
      <c r="G114" s="207">
        <v>0</v>
      </c>
      <c r="H114" s="310"/>
      <c r="I114" s="313"/>
      <c r="J114" s="10"/>
      <c r="K114" s="200"/>
      <c r="L114" s="10"/>
      <c r="M114" s="10"/>
      <c r="N114" s="10"/>
      <c r="O114" s="10"/>
      <c r="P114" s="10"/>
      <c r="Q114" s="10"/>
      <c r="R114" s="10"/>
      <c r="S114" s="10"/>
      <c r="T114" s="10"/>
      <c r="U114" s="10"/>
      <c r="V114" s="204"/>
      <c r="W114" s="207"/>
      <c r="X114" s="204"/>
    </row>
    <row r="115" spans="1:24" ht="48" customHeight="1" x14ac:dyDescent="0.25">
      <c r="A115" s="200">
        <v>7</v>
      </c>
      <c r="B115" s="306" t="s">
        <v>305</v>
      </c>
      <c r="C115" s="307"/>
      <c r="D115" s="308"/>
      <c r="E115" s="201">
        <f>+A114</f>
        <v>6</v>
      </c>
      <c r="F115" s="202" t="s">
        <v>306</v>
      </c>
      <c r="G115" s="203">
        <v>0</v>
      </c>
      <c r="H115" s="310"/>
      <c r="I115" s="313"/>
      <c r="J115" s="10"/>
      <c r="K115" s="200"/>
      <c r="L115" s="10"/>
      <c r="M115" s="10"/>
      <c r="N115" s="10"/>
      <c r="O115" s="10"/>
      <c r="P115" s="10"/>
      <c r="Q115" s="10"/>
      <c r="R115" s="10"/>
      <c r="S115" s="10"/>
      <c r="T115" s="10"/>
      <c r="U115" s="10"/>
      <c r="V115" s="204"/>
      <c r="W115" s="203"/>
      <c r="X115" s="208"/>
    </row>
    <row r="116" spans="1:24" ht="48" customHeight="1" x14ac:dyDescent="0.25">
      <c r="A116" s="200">
        <v>8</v>
      </c>
      <c r="B116" s="306" t="s">
        <v>307</v>
      </c>
      <c r="C116" s="307"/>
      <c r="D116" s="308"/>
      <c r="E116" s="201">
        <f>+A115</f>
        <v>7</v>
      </c>
      <c r="F116" s="202" t="s">
        <v>308</v>
      </c>
      <c r="G116" s="203">
        <v>0</v>
      </c>
      <c r="H116" s="310"/>
      <c r="I116" s="313"/>
      <c r="J116" s="10"/>
      <c r="K116" s="10"/>
      <c r="L116" s="200"/>
      <c r="M116" s="200"/>
      <c r="N116" s="10"/>
      <c r="O116" s="199"/>
      <c r="P116" s="10"/>
      <c r="Q116" s="66"/>
      <c r="R116" s="66"/>
      <c r="S116" s="66"/>
      <c r="T116" s="66"/>
      <c r="U116" s="66"/>
      <c r="V116" s="204"/>
      <c r="W116" s="203"/>
      <c r="X116" s="204"/>
    </row>
    <row r="117" spans="1:24" ht="108" x14ac:dyDescent="0.25">
      <c r="A117" s="200">
        <v>9</v>
      </c>
      <c r="B117" s="306" t="s">
        <v>309</v>
      </c>
      <c r="C117" s="307"/>
      <c r="D117" s="308"/>
      <c r="E117" s="201">
        <f>+A115</f>
        <v>7</v>
      </c>
      <c r="F117" s="202" t="s">
        <v>310</v>
      </c>
      <c r="G117" s="203">
        <v>0</v>
      </c>
      <c r="H117" s="310"/>
      <c r="I117" s="313"/>
      <c r="J117" s="10"/>
      <c r="K117" s="10"/>
      <c r="L117" s="10"/>
      <c r="M117" s="200"/>
      <c r="N117" s="200"/>
      <c r="O117" s="10"/>
      <c r="P117" s="10"/>
      <c r="Q117" s="10"/>
      <c r="R117" s="10"/>
      <c r="S117" s="66"/>
      <c r="T117" s="66"/>
      <c r="U117" s="66"/>
      <c r="V117" s="204"/>
      <c r="W117" s="203"/>
      <c r="X117" s="204"/>
    </row>
    <row r="118" spans="1:24" ht="60" customHeight="1" x14ac:dyDescent="0.25">
      <c r="A118" s="200">
        <v>10</v>
      </c>
      <c r="B118" s="306" t="s">
        <v>311</v>
      </c>
      <c r="C118" s="307"/>
      <c r="D118" s="308"/>
      <c r="E118" s="201">
        <f>+A116</f>
        <v>8</v>
      </c>
      <c r="F118" s="202" t="s">
        <v>312</v>
      </c>
      <c r="G118" s="203">
        <v>0</v>
      </c>
      <c r="H118" s="310"/>
      <c r="I118" s="313"/>
      <c r="J118" s="10"/>
      <c r="K118" s="10"/>
      <c r="L118" s="10"/>
      <c r="M118" s="200"/>
      <c r="N118" s="200"/>
      <c r="O118" s="200"/>
      <c r="P118" s="200"/>
      <c r="Q118" s="200"/>
      <c r="R118" s="200"/>
      <c r="S118" s="203"/>
      <c r="T118" s="203"/>
      <c r="U118" s="203"/>
      <c r="V118" s="204"/>
      <c r="W118" s="203"/>
      <c r="X118" s="204"/>
    </row>
    <row r="119" spans="1:24" ht="76.5" customHeight="1" x14ac:dyDescent="0.25">
      <c r="A119" s="200">
        <v>11</v>
      </c>
      <c r="B119" s="306" t="s">
        <v>313</v>
      </c>
      <c r="C119" s="307"/>
      <c r="D119" s="308"/>
      <c r="E119" s="201">
        <f>+A116</f>
        <v>8</v>
      </c>
      <c r="F119" s="202" t="s">
        <v>291</v>
      </c>
      <c r="G119" s="203">
        <v>0.5</v>
      </c>
      <c r="H119" s="310"/>
      <c r="I119" s="313"/>
      <c r="J119" s="10"/>
      <c r="K119" s="10"/>
      <c r="L119" s="10"/>
      <c r="M119" s="200"/>
      <c r="N119" s="200"/>
      <c r="O119" s="200"/>
      <c r="P119" s="200"/>
      <c r="Q119" s="200"/>
      <c r="R119" s="200"/>
      <c r="S119" s="203"/>
      <c r="T119" s="203"/>
      <c r="U119" s="203"/>
      <c r="V119" s="204" t="s">
        <v>292</v>
      </c>
      <c r="W119" s="203"/>
      <c r="X119" s="204"/>
    </row>
    <row r="120" spans="1:24" ht="84" customHeight="1" x14ac:dyDescent="0.25">
      <c r="A120" s="200">
        <v>12</v>
      </c>
      <c r="B120" s="306" t="s">
        <v>314</v>
      </c>
      <c r="C120" s="307"/>
      <c r="D120" s="308"/>
      <c r="E120" s="206" t="s">
        <v>269</v>
      </c>
      <c r="F120" s="202" t="s">
        <v>131</v>
      </c>
      <c r="G120" s="203">
        <v>0</v>
      </c>
      <c r="H120" s="310"/>
      <c r="I120" s="313"/>
      <c r="J120" s="200"/>
      <c r="K120" s="200"/>
      <c r="L120" s="200"/>
      <c r="M120" s="200"/>
      <c r="N120" s="200"/>
      <c r="O120" s="200"/>
      <c r="P120" s="200"/>
      <c r="Q120" s="200"/>
      <c r="R120" s="200"/>
      <c r="S120" s="200"/>
      <c r="T120" s="200"/>
      <c r="U120" s="200"/>
      <c r="V120" s="204"/>
      <c r="W120" s="203"/>
      <c r="X120" s="204"/>
    </row>
    <row r="121" spans="1:24" ht="60" customHeight="1" x14ac:dyDescent="0.25">
      <c r="A121" s="200">
        <v>13</v>
      </c>
      <c r="B121" s="306" t="s">
        <v>315</v>
      </c>
      <c r="C121" s="307"/>
      <c r="D121" s="308"/>
      <c r="E121" s="201" t="s">
        <v>96</v>
      </c>
      <c r="F121" s="202" t="s">
        <v>97</v>
      </c>
      <c r="G121" s="203">
        <v>0</v>
      </c>
      <c r="H121" s="311"/>
      <c r="I121" s="314"/>
      <c r="J121" s="200"/>
      <c r="K121" s="200"/>
      <c r="L121" s="200"/>
      <c r="M121" s="200"/>
      <c r="N121" s="200"/>
      <c r="O121" s="200"/>
      <c r="P121" s="200"/>
      <c r="Q121" s="200"/>
      <c r="R121" s="200"/>
      <c r="S121" s="200"/>
      <c r="T121" s="200"/>
      <c r="U121" s="200"/>
      <c r="V121" s="204"/>
      <c r="W121" s="203"/>
      <c r="X121" s="204"/>
    </row>
    <row r="122" spans="1:24" ht="54" customHeight="1" x14ac:dyDescent="0.25">
      <c r="A122" s="209">
        <v>1</v>
      </c>
      <c r="B122" s="279" t="s">
        <v>316</v>
      </c>
      <c r="C122" s="280"/>
      <c r="D122" s="281"/>
      <c r="E122" s="210" t="s">
        <v>210</v>
      </c>
      <c r="F122" s="211" t="s">
        <v>317</v>
      </c>
      <c r="G122" s="212">
        <v>0</v>
      </c>
      <c r="H122" s="284">
        <v>3567596210.0999999</v>
      </c>
      <c r="I122" s="287" t="s">
        <v>45</v>
      </c>
      <c r="J122" s="66"/>
      <c r="K122" s="66"/>
      <c r="L122" s="10"/>
      <c r="M122" s="10"/>
      <c r="N122" s="10"/>
      <c r="O122" s="10"/>
      <c r="P122" s="209"/>
      <c r="Q122" s="10"/>
      <c r="R122" s="10"/>
      <c r="S122" s="10"/>
      <c r="T122" s="10"/>
      <c r="U122" s="10"/>
      <c r="V122" s="213"/>
      <c r="W122" s="212"/>
      <c r="X122" s="213"/>
    </row>
    <row r="123" spans="1:24" ht="39" customHeight="1" x14ac:dyDescent="0.25">
      <c r="A123" s="209">
        <v>2</v>
      </c>
      <c r="B123" s="279" t="s">
        <v>318</v>
      </c>
      <c r="C123" s="280"/>
      <c r="D123" s="281"/>
      <c r="E123" s="210">
        <v>1</v>
      </c>
      <c r="F123" s="211" t="s">
        <v>319</v>
      </c>
      <c r="G123" s="212">
        <v>0</v>
      </c>
      <c r="H123" s="285"/>
      <c r="I123" s="288"/>
      <c r="J123" s="66"/>
      <c r="K123" s="66"/>
      <c r="L123" s="10"/>
      <c r="M123" s="10"/>
      <c r="N123" s="10"/>
      <c r="O123" s="10"/>
      <c r="P123" s="209"/>
      <c r="Q123" s="10"/>
      <c r="R123" s="10"/>
      <c r="S123" s="10"/>
      <c r="T123" s="10"/>
      <c r="U123" s="10"/>
      <c r="V123" s="213"/>
      <c r="W123" s="212"/>
      <c r="X123" s="213"/>
    </row>
    <row r="124" spans="1:24" ht="34.5" customHeight="1" x14ac:dyDescent="0.25">
      <c r="A124" s="209">
        <v>3</v>
      </c>
      <c r="B124" s="279" t="s">
        <v>320</v>
      </c>
      <c r="C124" s="280"/>
      <c r="D124" s="281"/>
      <c r="E124" s="214" t="s">
        <v>217</v>
      </c>
      <c r="F124" s="211" t="s">
        <v>74</v>
      </c>
      <c r="G124" s="212">
        <v>0</v>
      </c>
      <c r="H124" s="285"/>
      <c r="I124" s="288"/>
      <c r="J124" s="66"/>
      <c r="K124" s="66"/>
      <c r="L124" s="10"/>
      <c r="M124" s="10"/>
      <c r="N124" s="10"/>
      <c r="O124" s="10"/>
      <c r="P124" s="209"/>
      <c r="Q124" s="10"/>
      <c r="R124" s="10"/>
      <c r="S124" s="10"/>
      <c r="T124" s="10"/>
      <c r="U124" s="10"/>
      <c r="V124" s="213"/>
      <c r="W124" s="212"/>
      <c r="X124" s="213"/>
    </row>
    <row r="125" spans="1:24" ht="45.75" customHeight="1" x14ac:dyDescent="0.25">
      <c r="A125" s="209">
        <v>4</v>
      </c>
      <c r="B125" s="279" t="s">
        <v>321</v>
      </c>
      <c r="C125" s="280"/>
      <c r="D125" s="281"/>
      <c r="E125" s="210">
        <f>+A124</f>
        <v>3</v>
      </c>
      <c r="F125" s="211" t="s">
        <v>322</v>
      </c>
      <c r="G125" s="212">
        <v>0</v>
      </c>
      <c r="H125" s="285"/>
      <c r="I125" s="288"/>
      <c r="J125" s="66"/>
      <c r="K125" s="66"/>
      <c r="L125" s="66"/>
      <c r="M125" s="66"/>
      <c r="N125" s="10"/>
      <c r="O125" s="10"/>
      <c r="P125" s="209"/>
      <c r="Q125" s="10"/>
      <c r="R125" s="10"/>
      <c r="S125" s="10"/>
      <c r="T125" s="10"/>
      <c r="U125" s="10"/>
      <c r="V125" s="213"/>
      <c r="W125" s="212"/>
      <c r="X125" s="213"/>
    </row>
    <row r="126" spans="1:24" ht="76.5" customHeight="1" x14ac:dyDescent="0.25">
      <c r="A126" s="209">
        <v>5</v>
      </c>
      <c r="B126" s="279" t="s">
        <v>185</v>
      </c>
      <c r="C126" s="280"/>
      <c r="D126" s="281"/>
      <c r="E126" s="215" t="s">
        <v>96</v>
      </c>
      <c r="F126" s="211" t="s">
        <v>253</v>
      </c>
      <c r="G126" s="212">
        <v>0</v>
      </c>
      <c r="H126" s="285"/>
      <c r="I126" s="288"/>
      <c r="J126" s="66"/>
      <c r="K126" s="66"/>
      <c r="L126" s="66"/>
      <c r="M126" s="66"/>
      <c r="N126" s="10"/>
      <c r="O126" s="10"/>
      <c r="P126" s="209"/>
      <c r="Q126" s="209"/>
      <c r="R126" s="209"/>
      <c r="S126" s="10"/>
      <c r="T126" s="10"/>
      <c r="U126" s="10"/>
      <c r="V126" s="213"/>
      <c r="W126" s="212"/>
      <c r="X126" s="213"/>
    </row>
    <row r="127" spans="1:24" ht="42" customHeight="1" x14ac:dyDescent="0.25">
      <c r="A127" s="209">
        <v>6</v>
      </c>
      <c r="B127" s="279" t="s">
        <v>323</v>
      </c>
      <c r="C127" s="280"/>
      <c r="D127" s="281"/>
      <c r="E127" s="210">
        <f>+A125</f>
        <v>4</v>
      </c>
      <c r="F127" s="211" t="s">
        <v>324</v>
      </c>
      <c r="G127" s="216">
        <v>0</v>
      </c>
      <c r="H127" s="285"/>
      <c r="I127" s="288"/>
      <c r="J127" s="10"/>
      <c r="K127" s="10"/>
      <c r="L127" s="10"/>
      <c r="M127" s="10"/>
      <c r="N127" s="10"/>
      <c r="O127" s="10"/>
      <c r="P127" s="10"/>
      <c r="Q127" s="209"/>
      <c r="R127" s="209"/>
      <c r="S127" s="209"/>
      <c r="T127" s="209"/>
      <c r="U127" s="209"/>
      <c r="V127" s="213"/>
      <c r="W127" s="216"/>
      <c r="X127" s="213"/>
    </row>
    <row r="128" spans="1:24" ht="44.25" customHeight="1" x14ac:dyDescent="0.25">
      <c r="A128" s="209">
        <v>7</v>
      </c>
      <c r="B128" s="279" t="s">
        <v>325</v>
      </c>
      <c r="C128" s="280"/>
      <c r="D128" s="281"/>
      <c r="E128" s="210">
        <f>+A127</f>
        <v>6</v>
      </c>
      <c r="F128" s="211" t="s">
        <v>326</v>
      </c>
      <c r="G128" s="212">
        <v>0</v>
      </c>
      <c r="H128" s="285"/>
      <c r="I128" s="288"/>
      <c r="J128" s="10"/>
      <c r="K128" s="10"/>
      <c r="L128" s="10"/>
      <c r="M128" s="10"/>
      <c r="N128" s="10"/>
      <c r="O128" s="10"/>
      <c r="P128" s="10"/>
      <c r="Q128" s="10"/>
      <c r="R128" s="10"/>
      <c r="S128" s="209"/>
      <c r="T128" s="209"/>
      <c r="U128" s="209"/>
      <c r="V128" s="213"/>
      <c r="W128" s="212"/>
      <c r="X128" s="217"/>
    </row>
    <row r="129" spans="1:24" ht="48" customHeight="1" x14ac:dyDescent="0.25">
      <c r="A129" s="209">
        <v>8</v>
      </c>
      <c r="B129" s="279" t="s">
        <v>327</v>
      </c>
      <c r="C129" s="280"/>
      <c r="D129" s="281"/>
      <c r="E129" s="210">
        <f>+A128</f>
        <v>7</v>
      </c>
      <c r="F129" s="211" t="s">
        <v>328</v>
      </c>
      <c r="G129" s="212">
        <v>0</v>
      </c>
      <c r="H129" s="285"/>
      <c r="I129" s="288"/>
      <c r="J129" s="10"/>
      <c r="K129" s="10"/>
      <c r="L129" s="10"/>
      <c r="M129" s="10"/>
      <c r="N129" s="10"/>
      <c r="O129" s="199"/>
      <c r="P129" s="10"/>
      <c r="Q129" s="66"/>
      <c r="R129" s="66"/>
      <c r="S129" s="212"/>
      <c r="T129" s="212"/>
      <c r="U129" s="212"/>
      <c r="V129" s="213"/>
      <c r="W129" s="212"/>
      <c r="X129" s="213"/>
    </row>
    <row r="130" spans="1:24" ht="126.75" customHeight="1" x14ac:dyDescent="0.25">
      <c r="A130" s="209">
        <v>9</v>
      </c>
      <c r="B130" s="279" t="s">
        <v>329</v>
      </c>
      <c r="C130" s="280"/>
      <c r="D130" s="281"/>
      <c r="E130" s="210">
        <f>+A128</f>
        <v>7</v>
      </c>
      <c r="F130" s="211" t="s">
        <v>330</v>
      </c>
      <c r="G130" s="212">
        <v>0</v>
      </c>
      <c r="H130" s="285"/>
      <c r="I130" s="288"/>
      <c r="J130" s="10"/>
      <c r="K130" s="10"/>
      <c r="L130" s="10"/>
      <c r="M130" s="10"/>
      <c r="N130" s="10"/>
      <c r="O130" s="10"/>
      <c r="P130" s="10"/>
      <c r="Q130" s="10"/>
      <c r="R130" s="10"/>
      <c r="S130" s="212"/>
      <c r="T130" s="212"/>
      <c r="U130" s="212"/>
      <c r="V130" s="213"/>
      <c r="W130" s="212"/>
      <c r="X130" s="213"/>
    </row>
    <row r="131" spans="1:24" ht="75.75" customHeight="1" x14ac:dyDescent="0.25">
      <c r="A131" s="209">
        <v>10</v>
      </c>
      <c r="B131" s="279" t="s">
        <v>331</v>
      </c>
      <c r="C131" s="280"/>
      <c r="D131" s="281"/>
      <c r="E131" s="210">
        <f>+A129</f>
        <v>8</v>
      </c>
      <c r="F131" s="211" t="s">
        <v>312</v>
      </c>
      <c r="G131" s="212">
        <v>0</v>
      </c>
      <c r="H131" s="285"/>
      <c r="I131" s="288"/>
      <c r="J131" s="10"/>
      <c r="K131" s="10"/>
      <c r="L131" s="10"/>
      <c r="M131" s="10"/>
      <c r="N131" s="10"/>
      <c r="O131" s="10"/>
      <c r="P131" s="10"/>
      <c r="Q131" s="10"/>
      <c r="R131" s="10"/>
      <c r="S131" s="212"/>
      <c r="T131" s="212"/>
      <c r="U131" s="212"/>
      <c r="V131" s="213"/>
      <c r="W131" s="212"/>
      <c r="X131" s="213"/>
    </row>
    <row r="132" spans="1:24" ht="68.25" customHeight="1" x14ac:dyDescent="0.25">
      <c r="A132" s="209">
        <v>11</v>
      </c>
      <c r="B132" s="279" t="s">
        <v>332</v>
      </c>
      <c r="C132" s="280"/>
      <c r="D132" s="281"/>
      <c r="E132" s="210">
        <f>+A129</f>
        <v>8</v>
      </c>
      <c r="F132" s="211" t="s">
        <v>291</v>
      </c>
      <c r="G132" s="212">
        <v>0</v>
      </c>
      <c r="H132" s="285"/>
      <c r="I132" s="288"/>
      <c r="J132" s="10"/>
      <c r="K132" s="10"/>
      <c r="L132" s="10"/>
      <c r="M132" s="10"/>
      <c r="N132" s="10"/>
      <c r="O132" s="10"/>
      <c r="P132" s="10"/>
      <c r="Q132" s="209"/>
      <c r="R132" s="209"/>
      <c r="S132" s="212"/>
      <c r="T132" s="212"/>
      <c r="U132" s="212"/>
      <c r="V132" s="213"/>
      <c r="W132" s="212"/>
      <c r="X132" s="213"/>
    </row>
    <row r="133" spans="1:24" ht="93.75" customHeight="1" x14ac:dyDescent="0.25">
      <c r="A133" s="209">
        <v>12</v>
      </c>
      <c r="B133" s="279" t="s">
        <v>333</v>
      </c>
      <c r="C133" s="280"/>
      <c r="D133" s="281"/>
      <c r="E133" s="215" t="s">
        <v>269</v>
      </c>
      <c r="F133" s="211" t="s">
        <v>131</v>
      </c>
      <c r="G133" s="212">
        <v>0</v>
      </c>
      <c r="H133" s="285"/>
      <c r="I133" s="288"/>
      <c r="J133" s="209"/>
      <c r="K133" s="209"/>
      <c r="L133" s="209"/>
      <c r="M133" s="209"/>
      <c r="N133" s="209"/>
      <c r="O133" s="209"/>
      <c r="P133" s="209"/>
      <c r="Q133" s="209"/>
      <c r="R133" s="209"/>
      <c r="S133" s="209"/>
      <c r="T133" s="209"/>
      <c r="U133" s="209"/>
      <c r="V133" s="213"/>
      <c r="W133" s="212"/>
      <c r="X133" s="213"/>
    </row>
    <row r="134" spans="1:24" ht="72" customHeight="1" x14ac:dyDescent="0.25">
      <c r="A134" s="209">
        <v>13</v>
      </c>
      <c r="B134" s="279" t="s">
        <v>334</v>
      </c>
      <c r="C134" s="280"/>
      <c r="D134" s="281"/>
      <c r="E134" s="210" t="s">
        <v>96</v>
      </c>
      <c r="F134" s="211" t="s">
        <v>97</v>
      </c>
      <c r="G134" s="212">
        <v>0</v>
      </c>
      <c r="H134" s="286"/>
      <c r="I134" s="289"/>
      <c r="J134" s="209"/>
      <c r="K134" s="209"/>
      <c r="L134" s="209"/>
      <c r="M134" s="209"/>
      <c r="N134" s="209"/>
      <c r="O134" s="209"/>
      <c r="P134" s="209"/>
      <c r="Q134" s="209"/>
      <c r="R134" s="209"/>
      <c r="S134" s="209"/>
      <c r="T134" s="209"/>
      <c r="U134" s="209"/>
      <c r="V134" s="213"/>
      <c r="W134" s="212"/>
      <c r="X134" s="213"/>
    </row>
    <row r="135" spans="1:24" ht="36" x14ac:dyDescent="0.25">
      <c r="A135" s="256">
        <v>1</v>
      </c>
      <c r="B135" s="273" t="s">
        <v>335</v>
      </c>
      <c r="C135" s="274"/>
      <c r="D135" s="275"/>
      <c r="E135" s="257" t="s">
        <v>210</v>
      </c>
      <c r="F135" s="258" t="s">
        <v>336</v>
      </c>
      <c r="G135" s="259">
        <v>0</v>
      </c>
      <c r="H135" s="267">
        <v>5719478766</v>
      </c>
      <c r="I135" s="270" t="s">
        <v>45</v>
      </c>
      <c r="J135" s="66"/>
      <c r="K135" s="66"/>
      <c r="L135" s="256"/>
      <c r="M135" s="10"/>
      <c r="N135" s="10"/>
      <c r="O135" s="10"/>
      <c r="P135" s="10"/>
      <c r="Q135" s="10"/>
      <c r="R135" s="10"/>
      <c r="S135" s="10"/>
      <c r="T135" s="10"/>
      <c r="U135" s="10"/>
      <c r="V135" s="260"/>
      <c r="W135" s="259"/>
      <c r="X135" s="260"/>
    </row>
    <row r="136" spans="1:24" ht="24" x14ac:dyDescent="0.25">
      <c r="A136" s="256">
        <v>2</v>
      </c>
      <c r="B136" s="273" t="s">
        <v>337</v>
      </c>
      <c r="C136" s="274"/>
      <c r="D136" s="275"/>
      <c r="E136" s="257">
        <v>1</v>
      </c>
      <c r="F136" s="258" t="s">
        <v>338</v>
      </c>
      <c r="G136" s="259">
        <v>0</v>
      </c>
      <c r="H136" s="268"/>
      <c r="I136" s="271"/>
      <c r="J136" s="66"/>
      <c r="K136" s="66"/>
      <c r="L136" s="256"/>
      <c r="M136" s="10"/>
      <c r="N136" s="10"/>
      <c r="O136" s="10"/>
      <c r="P136" s="10"/>
      <c r="Q136" s="10"/>
      <c r="R136" s="10"/>
      <c r="S136" s="10"/>
      <c r="T136" s="10"/>
      <c r="U136" s="10"/>
      <c r="V136" s="260"/>
      <c r="W136" s="259"/>
      <c r="X136" s="260"/>
    </row>
    <row r="137" spans="1:24" ht="24" x14ac:dyDescent="0.25">
      <c r="A137" s="256">
        <v>3</v>
      </c>
      <c r="B137" s="273" t="s">
        <v>339</v>
      </c>
      <c r="C137" s="274"/>
      <c r="D137" s="275"/>
      <c r="E137" s="261" t="s">
        <v>217</v>
      </c>
      <c r="F137" s="258" t="s">
        <v>340</v>
      </c>
      <c r="G137" s="259">
        <v>0</v>
      </c>
      <c r="H137" s="268"/>
      <c r="I137" s="271"/>
      <c r="J137" s="66"/>
      <c r="K137" s="66"/>
      <c r="L137" s="256"/>
      <c r="M137" s="10"/>
      <c r="N137" s="10"/>
      <c r="O137" s="10"/>
      <c r="P137" s="10"/>
      <c r="Q137" s="10"/>
      <c r="R137" s="10"/>
      <c r="S137" s="10"/>
      <c r="T137" s="10"/>
      <c r="U137" s="10"/>
      <c r="V137" s="260"/>
      <c r="W137" s="259"/>
      <c r="X137" s="260"/>
    </row>
    <row r="138" spans="1:24" ht="33.75" customHeight="1" x14ac:dyDescent="0.25">
      <c r="A138" s="256">
        <v>4</v>
      </c>
      <c r="B138" s="273" t="s">
        <v>341</v>
      </c>
      <c r="C138" s="274"/>
      <c r="D138" s="275"/>
      <c r="E138" s="257">
        <f>+A137</f>
        <v>3</v>
      </c>
      <c r="F138" s="258" t="s">
        <v>342</v>
      </c>
      <c r="G138" s="259">
        <v>0</v>
      </c>
      <c r="H138" s="268"/>
      <c r="I138" s="271"/>
      <c r="J138" s="66"/>
      <c r="K138" s="66"/>
      <c r="L138" s="256"/>
      <c r="M138" s="10"/>
      <c r="N138" s="10"/>
      <c r="O138" s="10"/>
      <c r="P138" s="10"/>
      <c r="Q138" s="10"/>
      <c r="R138" s="10"/>
      <c r="S138" s="10"/>
      <c r="T138" s="10"/>
      <c r="U138" s="10"/>
      <c r="V138" s="260"/>
      <c r="W138" s="259"/>
      <c r="X138" s="260"/>
    </row>
    <row r="139" spans="1:24" ht="72" x14ac:dyDescent="0.25">
      <c r="A139" s="256">
        <v>5</v>
      </c>
      <c r="B139" s="273" t="s">
        <v>185</v>
      </c>
      <c r="C139" s="274"/>
      <c r="D139" s="275"/>
      <c r="E139" s="262" t="s">
        <v>96</v>
      </c>
      <c r="F139" s="258" t="s">
        <v>253</v>
      </c>
      <c r="G139" s="259">
        <v>0</v>
      </c>
      <c r="H139" s="268"/>
      <c r="I139" s="271"/>
      <c r="J139" s="66"/>
      <c r="K139" s="66"/>
      <c r="L139" s="256"/>
      <c r="M139" s="266"/>
      <c r="N139" s="266"/>
      <c r="O139" s="10"/>
      <c r="P139" s="10"/>
      <c r="Q139" s="10"/>
      <c r="R139" s="10"/>
      <c r="S139" s="10"/>
      <c r="T139" s="10"/>
      <c r="U139" s="10"/>
      <c r="V139" s="260"/>
      <c r="W139" s="259"/>
      <c r="X139" s="260"/>
    </row>
    <row r="140" spans="1:24" ht="24" x14ac:dyDescent="0.25">
      <c r="A140" s="256">
        <v>6</v>
      </c>
      <c r="B140" s="273" t="s">
        <v>343</v>
      </c>
      <c r="C140" s="274"/>
      <c r="D140" s="275"/>
      <c r="E140" s="257">
        <f>+A138</f>
        <v>4</v>
      </c>
      <c r="F140" s="258" t="s">
        <v>344</v>
      </c>
      <c r="G140" s="263">
        <v>0</v>
      </c>
      <c r="H140" s="268"/>
      <c r="I140" s="271"/>
      <c r="J140" s="10"/>
      <c r="K140" s="10"/>
      <c r="L140" s="10"/>
      <c r="M140" s="266"/>
      <c r="N140" s="266"/>
      <c r="O140" s="256"/>
      <c r="P140" s="256"/>
      <c r="Q140" s="256"/>
      <c r="R140" s="10"/>
      <c r="S140" s="10"/>
      <c r="T140" s="10"/>
      <c r="U140" s="10"/>
      <c r="V140" s="260"/>
      <c r="W140" s="263"/>
      <c r="X140" s="260"/>
    </row>
    <row r="141" spans="1:24" ht="36" x14ac:dyDescent="0.25">
      <c r="A141" s="256">
        <v>7</v>
      </c>
      <c r="B141" s="273" t="s">
        <v>345</v>
      </c>
      <c r="C141" s="274"/>
      <c r="D141" s="275"/>
      <c r="E141" s="257">
        <f>+A140</f>
        <v>6</v>
      </c>
      <c r="F141" s="258" t="s">
        <v>346</v>
      </c>
      <c r="G141" s="259">
        <v>0</v>
      </c>
      <c r="H141" s="268"/>
      <c r="I141" s="271"/>
      <c r="J141" s="10"/>
      <c r="K141" s="10"/>
      <c r="L141" s="10"/>
      <c r="M141" s="10"/>
      <c r="N141" s="10"/>
      <c r="O141" s="256"/>
      <c r="P141" s="256"/>
      <c r="Q141" s="256"/>
      <c r="R141" s="10"/>
      <c r="S141" s="10"/>
      <c r="T141" s="10"/>
      <c r="U141" s="10"/>
      <c r="V141" s="260"/>
      <c r="W141" s="259"/>
      <c r="X141" s="264"/>
    </row>
    <row r="142" spans="1:24" ht="48" x14ac:dyDescent="0.25">
      <c r="A142" s="256">
        <v>8</v>
      </c>
      <c r="B142" s="273" t="s">
        <v>347</v>
      </c>
      <c r="C142" s="274"/>
      <c r="D142" s="275"/>
      <c r="E142" s="257">
        <f>+A141</f>
        <v>7</v>
      </c>
      <c r="F142" s="258" t="s">
        <v>328</v>
      </c>
      <c r="G142" s="259">
        <v>0</v>
      </c>
      <c r="H142" s="268"/>
      <c r="I142" s="271"/>
      <c r="J142" s="10"/>
      <c r="K142" s="10"/>
      <c r="L142" s="10"/>
      <c r="M142" s="66"/>
      <c r="N142" s="66"/>
      <c r="O142" s="259"/>
      <c r="P142" s="259"/>
      <c r="Q142" s="259"/>
      <c r="R142" s="10"/>
      <c r="S142" s="10"/>
      <c r="T142" s="10"/>
      <c r="U142" s="10"/>
      <c r="V142" s="260"/>
      <c r="W142" s="259"/>
      <c r="X142" s="260"/>
    </row>
    <row r="143" spans="1:24" ht="120" x14ac:dyDescent="0.25">
      <c r="A143" s="256">
        <v>9</v>
      </c>
      <c r="B143" s="273" t="s">
        <v>348</v>
      </c>
      <c r="C143" s="274"/>
      <c r="D143" s="275"/>
      <c r="E143" s="257">
        <f>+A141</f>
        <v>7</v>
      </c>
      <c r="F143" s="258" t="s">
        <v>349</v>
      </c>
      <c r="G143" s="259">
        <v>0</v>
      </c>
      <c r="H143" s="268"/>
      <c r="I143" s="271"/>
      <c r="J143" s="10"/>
      <c r="K143" s="10"/>
      <c r="L143" s="10"/>
      <c r="M143" s="10"/>
      <c r="N143" s="10"/>
      <c r="O143" s="259"/>
      <c r="P143" s="259"/>
      <c r="Q143" s="259"/>
      <c r="R143" s="10"/>
      <c r="S143" s="10"/>
      <c r="T143" s="10"/>
      <c r="U143" s="10"/>
      <c r="V143" s="260"/>
      <c r="W143" s="259"/>
      <c r="X143" s="260"/>
    </row>
    <row r="144" spans="1:24" ht="60" x14ac:dyDescent="0.25">
      <c r="A144" s="256">
        <v>10</v>
      </c>
      <c r="B144" s="273" t="s">
        <v>350</v>
      </c>
      <c r="C144" s="274"/>
      <c r="D144" s="275"/>
      <c r="E144" s="257">
        <f>+A142</f>
        <v>8</v>
      </c>
      <c r="F144" s="258" t="s">
        <v>312</v>
      </c>
      <c r="G144" s="259">
        <v>0</v>
      </c>
      <c r="H144" s="268"/>
      <c r="I144" s="271"/>
      <c r="J144" s="10"/>
      <c r="K144" s="10"/>
      <c r="L144" s="10"/>
      <c r="M144" s="10"/>
      <c r="N144" s="10"/>
      <c r="O144" s="259"/>
      <c r="P144" s="259"/>
      <c r="Q144" s="259"/>
      <c r="R144" s="259"/>
      <c r="S144" s="259"/>
      <c r="T144" s="259"/>
      <c r="U144" s="259"/>
      <c r="V144" s="260"/>
      <c r="W144" s="259"/>
      <c r="X144" s="260"/>
    </row>
    <row r="145" spans="1:24" ht="60" x14ac:dyDescent="0.25">
      <c r="A145" s="256">
        <v>11</v>
      </c>
      <c r="B145" s="273" t="s">
        <v>351</v>
      </c>
      <c r="C145" s="274"/>
      <c r="D145" s="275"/>
      <c r="E145" s="257">
        <f>+A142</f>
        <v>8</v>
      </c>
      <c r="F145" s="258" t="s">
        <v>291</v>
      </c>
      <c r="G145" s="259">
        <v>0</v>
      </c>
      <c r="H145" s="268"/>
      <c r="I145" s="271"/>
      <c r="J145" s="10"/>
      <c r="K145" s="10"/>
      <c r="L145" s="10"/>
      <c r="M145" s="10"/>
      <c r="N145" s="10"/>
      <c r="O145" s="10"/>
      <c r="P145" s="10"/>
      <c r="Q145" s="256"/>
      <c r="R145" s="256"/>
      <c r="S145" s="259"/>
      <c r="T145" s="259"/>
      <c r="U145" s="259"/>
      <c r="V145" s="260"/>
      <c r="W145" s="259"/>
      <c r="X145" s="260"/>
    </row>
    <row r="146" spans="1:24" ht="84" x14ac:dyDescent="0.25">
      <c r="A146" s="256">
        <v>12</v>
      </c>
      <c r="B146" s="273" t="s">
        <v>352</v>
      </c>
      <c r="C146" s="274"/>
      <c r="D146" s="275"/>
      <c r="E146" s="262" t="s">
        <v>269</v>
      </c>
      <c r="F146" s="258" t="s">
        <v>131</v>
      </c>
      <c r="G146" s="259">
        <v>0</v>
      </c>
      <c r="H146" s="268"/>
      <c r="I146" s="271"/>
      <c r="J146" s="256"/>
      <c r="K146" s="256"/>
      <c r="L146" s="256"/>
      <c r="M146" s="256"/>
      <c r="N146" s="256"/>
      <c r="O146" s="256"/>
      <c r="P146" s="256"/>
      <c r="Q146" s="256"/>
      <c r="R146" s="256"/>
      <c r="S146" s="256"/>
      <c r="T146" s="256"/>
      <c r="U146" s="256"/>
      <c r="V146" s="260"/>
      <c r="W146" s="259"/>
      <c r="X146" s="260"/>
    </row>
    <row r="147" spans="1:24" ht="60" x14ac:dyDescent="0.25">
      <c r="A147" s="256">
        <v>13</v>
      </c>
      <c r="B147" s="273" t="s">
        <v>353</v>
      </c>
      <c r="C147" s="274"/>
      <c r="D147" s="275"/>
      <c r="E147" s="257" t="s">
        <v>96</v>
      </c>
      <c r="F147" s="258" t="s">
        <v>97</v>
      </c>
      <c r="G147" s="259">
        <v>0</v>
      </c>
      <c r="H147" s="269"/>
      <c r="I147" s="272"/>
      <c r="J147" s="256"/>
      <c r="K147" s="256"/>
      <c r="L147" s="256"/>
      <c r="M147" s="256"/>
      <c r="N147" s="256"/>
      <c r="O147" s="256"/>
      <c r="P147" s="256"/>
      <c r="Q147" s="256"/>
      <c r="R147" s="256"/>
      <c r="S147" s="256"/>
      <c r="T147" s="256"/>
      <c r="U147" s="256"/>
      <c r="V147" s="260"/>
      <c r="W147" s="259"/>
      <c r="X147" s="260"/>
    </row>
    <row r="149" spans="1:24" x14ac:dyDescent="0.25">
      <c r="H149" s="265"/>
    </row>
  </sheetData>
  <mergeCells count="184">
    <mergeCell ref="I83:I95"/>
    <mergeCell ref="B102:D102"/>
    <mergeCell ref="B103:D103"/>
    <mergeCell ref="B104:D104"/>
    <mergeCell ref="B105:D105"/>
    <mergeCell ref="B106:D106"/>
    <mergeCell ref="B94:D94"/>
    <mergeCell ref="B95:D95"/>
    <mergeCell ref="B96:D96"/>
    <mergeCell ref="B97:D97"/>
    <mergeCell ref="B98:D98"/>
    <mergeCell ref="B99:D99"/>
    <mergeCell ref="B100:D100"/>
    <mergeCell ref="B101:D101"/>
    <mergeCell ref="H96:H108"/>
    <mergeCell ref="I96:I108"/>
    <mergeCell ref="B108:D108"/>
    <mergeCell ref="B107:D107"/>
    <mergeCell ref="B78:D78"/>
    <mergeCell ref="B79:D79"/>
    <mergeCell ref="B80:D80"/>
    <mergeCell ref="B81:D81"/>
    <mergeCell ref="B91:D91"/>
    <mergeCell ref="B92:D92"/>
    <mergeCell ref="B93:D93"/>
    <mergeCell ref="H83:H95"/>
    <mergeCell ref="B82:D82"/>
    <mergeCell ref="B83:D83"/>
    <mergeCell ref="B84:D84"/>
    <mergeCell ref="B85:D85"/>
    <mergeCell ref="B86:D86"/>
    <mergeCell ref="B87:D87"/>
    <mergeCell ref="B88:D88"/>
    <mergeCell ref="B89:D89"/>
    <mergeCell ref="B90:D90"/>
    <mergeCell ref="B69:D69"/>
    <mergeCell ref="B70:D70"/>
    <mergeCell ref="B71:D71"/>
    <mergeCell ref="B72:D72"/>
    <mergeCell ref="B73:D73"/>
    <mergeCell ref="B74:D74"/>
    <mergeCell ref="B75:D75"/>
    <mergeCell ref="B76:D76"/>
    <mergeCell ref="B77:D77"/>
    <mergeCell ref="B47:D47"/>
    <mergeCell ref="B48:D48"/>
    <mergeCell ref="B63:D63"/>
    <mergeCell ref="B64:D64"/>
    <mergeCell ref="B65:D65"/>
    <mergeCell ref="B66:D66"/>
    <mergeCell ref="B67:D67"/>
    <mergeCell ref="B68:D68"/>
    <mergeCell ref="B55:D55"/>
    <mergeCell ref="B56:D56"/>
    <mergeCell ref="B57:D57"/>
    <mergeCell ref="B58:D58"/>
    <mergeCell ref="B59:D59"/>
    <mergeCell ref="B60:D60"/>
    <mergeCell ref="B61:D61"/>
    <mergeCell ref="B62:D62"/>
    <mergeCell ref="X9:X10"/>
    <mergeCell ref="B10:D10"/>
    <mergeCell ref="D6:F6"/>
    <mergeCell ref="G6:H6"/>
    <mergeCell ref="A8:V8"/>
    <mergeCell ref="A9:D9"/>
    <mergeCell ref="E9:E10"/>
    <mergeCell ref="F9:F10"/>
    <mergeCell ref="G9:G10"/>
    <mergeCell ref="H9:H10"/>
    <mergeCell ref="I9:I10"/>
    <mergeCell ref="J9:U9"/>
    <mergeCell ref="V9:V10"/>
    <mergeCell ref="W9:W10"/>
    <mergeCell ref="I6:X6"/>
    <mergeCell ref="I5:X5"/>
    <mergeCell ref="W1:X1"/>
    <mergeCell ref="W2:X2"/>
    <mergeCell ref="W3:X3"/>
    <mergeCell ref="E1:V3"/>
    <mergeCell ref="A1:D3"/>
    <mergeCell ref="D5:F5"/>
    <mergeCell ref="G5:H5"/>
    <mergeCell ref="H20:H30"/>
    <mergeCell ref="I20:I30"/>
    <mergeCell ref="B11:D11"/>
    <mergeCell ref="H11:H12"/>
    <mergeCell ref="I11:I12"/>
    <mergeCell ref="B12:D12"/>
    <mergeCell ref="B13:D13"/>
    <mergeCell ref="H13:H19"/>
    <mergeCell ref="I13:I19"/>
    <mergeCell ref="B14:D14"/>
    <mergeCell ref="B15:D15"/>
    <mergeCell ref="B16:D16"/>
    <mergeCell ref="B17:D17"/>
    <mergeCell ref="B18:D18"/>
    <mergeCell ref="B19:D19"/>
    <mergeCell ref="B20:D20"/>
    <mergeCell ref="H31:H43"/>
    <mergeCell ref="I31:I43"/>
    <mergeCell ref="H44:H55"/>
    <mergeCell ref="I44:I55"/>
    <mergeCell ref="H57:H69"/>
    <mergeCell ref="I57:I69"/>
    <mergeCell ref="H70:H82"/>
    <mergeCell ref="I70:I82"/>
    <mergeCell ref="B109:D109"/>
    <mergeCell ref="H109:H121"/>
    <mergeCell ref="I109:I121"/>
    <mergeCell ref="B110:D110"/>
    <mergeCell ref="B111:D111"/>
    <mergeCell ref="B112:D112"/>
    <mergeCell ref="B113:D113"/>
    <mergeCell ref="B114:D114"/>
    <mergeCell ref="B115:D115"/>
    <mergeCell ref="B116:D116"/>
    <mergeCell ref="B117:D117"/>
    <mergeCell ref="B118:D118"/>
    <mergeCell ref="B119:D119"/>
    <mergeCell ref="B120:D120"/>
    <mergeCell ref="B121:D121"/>
    <mergeCell ref="B38:D38"/>
    <mergeCell ref="H122:H134"/>
    <mergeCell ref="I122:I134"/>
    <mergeCell ref="B123:D123"/>
    <mergeCell ref="B124:D124"/>
    <mergeCell ref="B125:D125"/>
    <mergeCell ref="B126:D126"/>
    <mergeCell ref="B127:D127"/>
    <mergeCell ref="B128:D128"/>
    <mergeCell ref="B129:D129"/>
    <mergeCell ref="B130:D130"/>
    <mergeCell ref="B131:D131"/>
    <mergeCell ref="B132:D132"/>
    <mergeCell ref="B133:D133"/>
    <mergeCell ref="B134:D134"/>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135:D135"/>
    <mergeCell ref="B122:D122"/>
    <mergeCell ref="B39:D39"/>
    <mergeCell ref="B40:D40"/>
    <mergeCell ref="B41:D41"/>
    <mergeCell ref="B42:D42"/>
    <mergeCell ref="B49:D49"/>
    <mergeCell ref="B50:D50"/>
    <mergeCell ref="B51:D51"/>
    <mergeCell ref="B52:D52"/>
    <mergeCell ref="B53:D53"/>
    <mergeCell ref="B54:D54"/>
    <mergeCell ref="B43:D43"/>
    <mergeCell ref="B44:D44"/>
    <mergeCell ref="B45:D45"/>
    <mergeCell ref="B46:D46"/>
    <mergeCell ref="H135:H147"/>
    <mergeCell ref="I135:I147"/>
    <mergeCell ref="B136:D136"/>
    <mergeCell ref="B137:D137"/>
    <mergeCell ref="B138:D138"/>
    <mergeCell ref="B139:D139"/>
    <mergeCell ref="B140:D140"/>
    <mergeCell ref="B141:D141"/>
    <mergeCell ref="B142:D142"/>
    <mergeCell ref="B143:D143"/>
    <mergeCell ref="B144:D144"/>
    <mergeCell ref="B145:D145"/>
    <mergeCell ref="B146:D146"/>
    <mergeCell ref="B147:D147"/>
  </mergeCells>
  <printOptions horizontalCentered="1" verticalCentered="1"/>
  <pageMargins left="0.31496062992125984" right="0.31496062992125984" top="0.74803149606299213" bottom="0.74803149606299213" header="0.31496062992125984" footer="0.31496062992125984"/>
  <pageSetup scale="44" orientation="landscape" horizontalDpi="4294967292" verticalDpi="4294967292" r:id="rId1"/>
  <rowBreaks count="7" manualBreakCount="7">
    <brk id="41" max="23" man="1"/>
    <brk id="69" max="23" man="1"/>
    <brk id="82" max="23" man="1"/>
    <brk id="95" max="23" man="1"/>
    <brk id="108" max="23" man="1"/>
    <brk id="121" max="23" man="1"/>
    <brk id="134"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7D6"/>
  </sheetPr>
  <dimension ref="A1:Z62"/>
  <sheetViews>
    <sheetView showGridLines="0" view="pageBreakPreview" topLeftCell="B1" zoomScale="90" zoomScaleNormal="96" zoomScaleSheetLayoutView="90" zoomScalePageLayoutView="200" workbookViewId="0">
      <pane xSplit="3" ySplit="10" topLeftCell="E56" activePane="bottomRight" state="frozen"/>
      <selection activeCell="B1" sqref="B1"/>
      <selection pane="topRight" activeCell="E1" sqref="E1"/>
      <selection pane="bottomLeft" activeCell="B10" sqref="B10"/>
      <selection pane="bottomRight" activeCell="H40" sqref="H40"/>
    </sheetView>
  </sheetViews>
  <sheetFormatPr baseColWidth="10" defaultColWidth="11.42578125" defaultRowHeight="13.5" x14ac:dyDescent="0.25"/>
  <cols>
    <col min="1" max="1" width="3.5703125" style="33" customWidth="1"/>
    <col min="2" max="3" width="17" style="63" customWidth="1"/>
    <col min="4" max="4" width="14.140625" style="63" customWidth="1"/>
    <col min="5" max="5" width="11" style="64" customWidth="1"/>
    <col min="6" max="6" width="18.5703125" style="33" customWidth="1"/>
    <col min="7" max="7" width="10" style="33" customWidth="1"/>
    <col min="8" max="8" width="15.140625" style="33" customWidth="1"/>
    <col min="9" max="9" width="5.42578125" style="33" customWidth="1"/>
    <col min="10" max="10" width="3.7109375" style="33" customWidth="1"/>
    <col min="11" max="11" width="3.85546875" style="33" customWidth="1"/>
    <col min="12" max="12" width="4.28515625" style="33" customWidth="1"/>
    <col min="13" max="14" width="4" style="33" customWidth="1"/>
    <col min="15" max="15" width="3.85546875" style="33" customWidth="1"/>
    <col min="16" max="16" width="3.42578125" style="33" customWidth="1"/>
    <col min="17" max="17" width="4" style="33" customWidth="1"/>
    <col min="18" max="18" width="4.28515625" style="33" customWidth="1"/>
    <col min="19" max="19" width="4.42578125" style="33" customWidth="1"/>
    <col min="20" max="20" width="4.28515625" style="33" customWidth="1"/>
    <col min="21" max="21" width="3.42578125" style="33" customWidth="1"/>
    <col min="22" max="22" width="14.7109375" style="33" customWidth="1"/>
    <col min="23" max="23" width="11.7109375" style="33" customWidth="1"/>
    <col min="24" max="24" width="23.85546875" style="33" customWidth="1"/>
    <col min="25" max="25" width="5.28515625" style="33" bestFit="1" customWidth="1"/>
    <col min="26" max="16384" width="11.42578125" style="33"/>
  </cols>
  <sheetData>
    <row r="1" spans="1:26" ht="17.25" customHeight="1" thickBot="1" x14ac:dyDescent="0.35">
      <c r="A1" s="405"/>
      <c r="B1" s="406"/>
      <c r="C1" s="406"/>
      <c r="D1" s="406"/>
      <c r="E1" s="320" t="s">
        <v>354</v>
      </c>
      <c r="F1" s="320"/>
      <c r="G1" s="320"/>
      <c r="H1" s="320"/>
      <c r="I1" s="320"/>
      <c r="J1" s="320"/>
      <c r="K1" s="320"/>
      <c r="L1" s="320"/>
      <c r="M1" s="320"/>
      <c r="N1" s="320"/>
      <c r="O1" s="320"/>
      <c r="P1" s="320"/>
      <c r="Q1" s="320"/>
      <c r="R1" s="320"/>
      <c r="S1" s="320"/>
      <c r="T1" s="320"/>
      <c r="U1" s="320"/>
      <c r="V1" s="321"/>
      <c r="W1" s="409" t="s">
        <v>1</v>
      </c>
      <c r="X1" s="410"/>
    </row>
    <row r="2" spans="1:26" ht="17.25" thickBot="1" x14ac:dyDescent="0.35">
      <c r="A2" s="405"/>
      <c r="B2" s="406"/>
      <c r="C2" s="406"/>
      <c r="D2" s="406"/>
      <c r="E2" s="323"/>
      <c r="F2" s="323"/>
      <c r="G2" s="323"/>
      <c r="H2" s="323"/>
      <c r="I2" s="323"/>
      <c r="J2" s="323"/>
      <c r="K2" s="323"/>
      <c r="L2" s="323"/>
      <c r="M2" s="323"/>
      <c r="N2" s="323"/>
      <c r="O2" s="323"/>
      <c r="P2" s="323"/>
      <c r="Q2" s="323"/>
      <c r="R2" s="323"/>
      <c r="S2" s="323"/>
      <c r="T2" s="323"/>
      <c r="U2" s="323"/>
      <c r="V2" s="324"/>
      <c r="W2" s="411" t="s">
        <v>2</v>
      </c>
      <c r="X2" s="412"/>
    </row>
    <row r="3" spans="1:26" ht="17.25" thickBot="1" x14ac:dyDescent="0.35">
      <c r="A3" s="407"/>
      <c r="B3" s="408"/>
      <c r="C3" s="408"/>
      <c r="D3" s="408"/>
      <c r="E3" s="326"/>
      <c r="F3" s="326"/>
      <c r="G3" s="326"/>
      <c r="H3" s="326"/>
      <c r="I3" s="326"/>
      <c r="J3" s="326"/>
      <c r="K3" s="326"/>
      <c r="L3" s="326"/>
      <c r="M3" s="326"/>
      <c r="N3" s="326"/>
      <c r="O3" s="326"/>
      <c r="P3" s="326"/>
      <c r="Q3" s="326"/>
      <c r="R3" s="326"/>
      <c r="S3" s="326"/>
      <c r="T3" s="326"/>
      <c r="U3" s="326"/>
      <c r="V3" s="327"/>
      <c r="W3" s="411" t="s">
        <v>3</v>
      </c>
      <c r="X3" s="412"/>
    </row>
    <row r="4" spans="1:26" x14ac:dyDescent="0.25">
      <c r="A4" s="34"/>
      <c r="B4" s="34"/>
      <c r="C4" s="34"/>
      <c r="D4" s="34"/>
      <c r="E4" s="35"/>
      <c r="F4" s="36"/>
      <c r="G4" s="36"/>
      <c r="H4" s="36"/>
      <c r="I4" s="36"/>
      <c r="J4" s="36"/>
      <c r="K4" s="36"/>
      <c r="L4" s="36"/>
      <c r="M4" s="36"/>
      <c r="N4" s="36"/>
      <c r="O4" s="36"/>
      <c r="P4" s="36"/>
      <c r="Q4" s="36"/>
      <c r="R4" s="36"/>
      <c r="S4" s="36"/>
      <c r="T4" s="36"/>
      <c r="U4" s="36"/>
      <c r="V4" s="36"/>
    </row>
    <row r="5" spans="1:26" x14ac:dyDescent="0.25">
      <c r="A5" s="37"/>
      <c r="B5" s="38" t="s">
        <v>4</v>
      </c>
      <c r="C5" s="37"/>
      <c r="D5" s="401" t="s">
        <v>5</v>
      </c>
      <c r="E5" s="401"/>
      <c r="F5" s="401"/>
      <c r="G5" s="402" t="s">
        <v>6</v>
      </c>
      <c r="H5" s="402"/>
      <c r="I5" s="403" t="s">
        <v>7</v>
      </c>
      <c r="J5" s="404"/>
      <c r="K5" s="404"/>
      <c r="L5" s="404"/>
      <c r="M5" s="404"/>
      <c r="N5" s="404"/>
      <c r="O5" s="404"/>
      <c r="P5" s="404"/>
      <c r="Q5" s="404"/>
      <c r="R5" s="404"/>
      <c r="S5" s="404"/>
      <c r="T5" s="404"/>
      <c r="U5" s="404"/>
      <c r="V5" s="404"/>
      <c r="W5" s="404"/>
      <c r="X5" s="404"/>
    </row>
    <row r="6" spans="1:26" ht="21" customHeight="1" x14ac:dyDescent="0.25">
      <c r="A6" s="39"/>
      <c r="B6" s="245">
        <v>2017</v>
      </c>
      <c r="C6" s="39"/>
      <c r="D6" s="413" t="s">
        <v>355</v>
      </c>
      <c r="E6" s="413"/>
      <c r="F6" s="413"/>
      <c r="G6" s="414" t="s">
        <v>356</v>
      </c>
      <c r="H6" s="415"/>
      <c r="I6" s="413" t="s">
        <v>357</v>
      </c>
      <c r="J6" s="413"/>
      <c r="K6" s="413"/>
      <c r="L6" s="413"/>
      <c r="M6" s="413"/>
      <c r="N6" s="413"/>
      <c r="O6" s="413"/>
      <c r="P6" s="413"/>
      <c r="Q6" s="413"/>
      <c r="R6" s="413"/>
      <c r="S6" s="413"/>
      <c r="T6" s="413"/>
      <c r="U6" s="413"/>
      <c r="V6" s="413"/>
      <c r="W6" s="413"/>
      <c r="X6" s="413"/>
    </row>
    <row r="7" spans="1:26" x14ac:dyDescent="0.25">
      <c r="A7" s="36"/>
      <c r="B7" s="34"/>
      <c r="C7" s="34"/>
      <c r="D7" s="34"/>
      <c r="E7" s="40"/>
      <c r="F7" s="41"/>
      <c r="G7" s="41"/>
      <c r="H7" s="41"/>
      <c r="I7" s="41"/>
      <c r="J7" s="36"/>
      <c r="K7" s="36"/>
      <c r="L7" s="36"/>
      <c r="M7" s="36"/>
      <c r="N7" s="36"/>
      <c r="O7" s="36"/>
      <c r="P7" s="36"/>
      <c r="Q7" s="36"/>
      <c r="R7" s="36"/>
      <c r="S7" s="36"/>
      <c r="T7" s="36"/>
      <c r="U7" s="36"/>
      <c r="V7" s="36"/>
    </row>
    <row r="8" spans="1:26" x14ac:dyDescent="0.25">
      <c r="A8" s="416" t="s">
        <v>11</v>
      </c>
      <c r="B8" s="416"/>
      <c r="C8" s="416"/>
      <c r="D8" s="416"/>
      <c r="E8" s="416"/>
      <c r="F8" s="416"/>
      <c r="G8" s="416"/>
      <c r="H8" s="416"/>
      <c r="I8" s="416"/>
      <c r="J8" s="416"/>
      <c r="K8" s="416"/>
      <c r="L8" s="416"/>
      <c r="M8" s="416"/>
      <c r="N8" s="416"/>
      <c r="O8" s="416"/>
      <c r="P8" s="416"/>
      <c r="Q8" s="416"/>
      <c r="R8" s="416"/>
      <c r="S8" s="416"/>
      <c r="T8" s="416"/>
      <c r="U8" s="416"/>
      <c r="V8" s="417"/>
      <c r="W8" s="235"/>
      <c r="X8" s="235"/>
    </row>
    <row r="9" spans="1:26" ht="26.25" customHeight="1" x14ac:dyDescent="0.25">
      <c r="A9" s="418" t="s">
        <v>12</v>
      </c>
      <c r="B9" s="418"/>
      <c r="C9" s="418"/>
      <c r="D9" s="418"/>
      <c r="E9" s="419" t="s">
        <v>13</v>
      </c>
      <c r="F9" s="419" t="s">
        <v>14</v>
      </c>
      <c r="G9" s="419" t="s">
        <v>15</v>
      </c>
      <c r="H9" s="419" t="str">
        <f>+"Acción Presupuestal   requerida año "&amp;B6</f>
        <v>Acción Presupuestal   requerida año 2017</v>
      </c>
      <c r="I9" s="419" t="s">
        <v>17</v>
      </c>
      <c r="J9" s="420" t="str">
        <f>+"AÑO: "&amp;B6</f>
        <v>AÑO: 2017</v>
      </c>
      <c r="K9" s="420"/>
      <c r="L9" s="420"/>
      <c r="M9" s="420"/>
      <c r="N9" s="420"/>
      <c r="O9" s="420"/>
      <c r="P9" s="420"/>
      <c r="Q9" s="420"/>
      <c r="R9" s="420"/>
      <c r="S9" s="420"/>
      <c r="T9" s="420"/>
      <c r="U9" s="420"/>
      <c r="V9" s="420" t="s">
        <v>19</v>
      </c>
      <c r="W9" s="421" t="s">
        <v>20</v>
      </c>
      <c r="X9" s="421" t="s">
        <v>21</v>
      </c>
    </row>
    <row r="10" spans="1:26" ht="18" customHeight="1" x14ac:dyDescent="0.25">
      <c r="A10" s="243" t="s">
        <v>22</v>
      </c>
      <c r="B10" s="418" t="s">
        <v>23</v>
      </c>
      <c r="C10" s="418"/>
      <c r="D10" s="418"/>
      <c r="E10" s="419"/>
      <c r="F10" s="419"/>
      <c r="G10" s="419"/>
      <c r="H10" s="419"/>
      <c r="I10" s="419"/>
      <c r="J10" s="173" t="s">
        <v>24</v>
      </c>
      <c r="K10" s="173" t="s">
        <v>25</v>
      </c>
      <c r="L10" s="173" t="s">
        <v>26</v>
      </c>
      <c r="M10" s="173" t="s">
        <v>27</v>
      </c>
      <c r="N10" s="173" t="s">
        <v>28</v>
      </c>
      <c r="O10" s="173" t="s">
        <v>29</v>
      </c>
      <c r="P10" s="173" t="s">
        <v>30</v>
      </c>
      <c r="Q10" s="173" t="s">
        <v>31</v>
      </c>
      <c r="R10" s="173" t="s">
        <v>32</v>
      </c>
      <c r="S10" s="173" t="s">
        <v>33</v>
      </c>
      <c r="T10" s="173" t="s">
        <v>34</v>
      </c>
      <c r="U10" s="173" t="s">
        <v>35</v>
      </c>
      <c r="V10" s="420"/>
      <c r="W10" s="421"/>
      <c r="X10" s="421"/>
      <c r="Y10" s="42"/>
      <c r="Z10" s="42"/>
    </row>
    <row r="11" spans="1:26" s="49" customFormat="1" ht="26.25" customHeight="1" x14ac:dyDescent="0.25">
      <c r="A11" s="43" t="s">
        <v>358</v>
      </c>
      <c r="B11" s="422" t="s">
        <v>359</v>
      </c>
      <c r="C11" s="423"/>
      <c r="D11" s="424"/>
      <c r="E11" s="425"/>
      <c r="F11" s="44" t="s">
        <v>360</v>
      </c>
      <c r="G11" s="69">
        <v>0.73</v>
      </c>
      <c r="H11" s="45">
        <f>+[1]cronograma!$H$10</f>
        <v>13123388208.60947</v>
      </c>
      <c r="I11" s="46"/>
      <c r="J11" s="47"/>
      <c r="K11" s="47"/>
      <c r="L11" s="47"/>
      <c r="M11" s="47"/>
      <c r="N11" s="47"/>
      <c r="O11" s="47"/>
      <c r="P11" s="47"/>
      <c r="Q11" s="47"/>
      <c r="R11" s="48"/>
      <c r="S11" s="48"/>
      <c r="T11" s="48"/>
      <c r="U11" s="48"/>
      <c r="V11" s="44"/>
      <c r="W11" s="44"/>
      <c r="X11" s="44"/>
    </row>
    <row r="12" spans="1:26" ht="13.5" customHeight="1" x14ac:dyDescent="0.25">
      <c r="A12" s="50" t="s">
        <v>361</v>
      </c>
      <c r="B12" s="428" t="s">
        <v>362</v>
      </c>
      <c r="C12" s="429"/>
      <c r="D12" s="430"/>
      <c r="E12" s="426"/>
      <c r="F12" s="250" t="s">
        <v>363</v>
      </c>
      <c r="G12" s="8"/>
      <c r="H12" s="51"/>
      <c r="I12" s="18"/>
      <c r="J12" s="52"/>
      <c r="K12" s="52"/>
      <c r="L12" s="52"/>
      <c r="M12" s="52"/>
      <c r="N12" s="19"/>
      <c r="O12" s="19"/>
      <c r="P12" s="19"/>
      <c r="Q12" s="19"/>
      <c r="R12" s="19"/>
      <c r="S12" s="19"/>
      <c r="T12" s="19"/>
      <c r="U12" s="19"/>
      <c r="V12" s="250"/>
      <c r="W12" s="65"/>
      <c r="X12" s="250"/>
    </row>
    <row r="13" spans="1:26" x14ac:dyDescent="0.25">
      <c r="A13" s="50" t="s">
        <v>364</v>
      </c>
      <c r="B13" s="428" t="s">
        <v>365</v>
      </c>
      <c r="C13" s="429"/>
      <c r="D13" s="430"/>
      <c r="E13" s="426"/>
      <c r="F13" s="250" t="s">
        <v>366</v>
      </c>
      <c r="G13" s="8"/>
      <c r="H13" s="51"/>
      <c r="I13" s="18"/>
      <c r="J13" s="52"/>
      <c r="K13" s="52"/>
      <c r="L13" s="52"/>
      <c r="M13" s="52"/>
      <c r="N13" s="19"/>
      <c r="O13" s="19"/>
      <c r="P13" s="19"/>
      <c r="Q13" s="19"/>
      <c r="R13" s="19"/>
      <c r="S13" s="19"/>
      <c r="T13" s="19"/>
      <c r="U13" s="19"/>
      <c r="V13" s="250"/>
      <c r="W13" s="65"/>
      <c r="X13" s="250"/>
    </row>
    <row r="14" spans="1:26" ht="13.5" customHeight="1" x14ac:dyDescent="0.25">
      <c r="A14" s="50" t="s">
        <v>367</v>
      </c>
      <c r="B14" s="428" t="s">
        <v>368</v>
      </c>
      <c r="C14" s="429"/>
      <c r="D14" s="430"/>
      <c r="E14" s="426"/>
      <c r="F14" s="250" t="s">
        <v>366</v>
      </c>
      <c r="G14" s="8"/>
      <c r="H14" s="51"/>
      <c r="I14" s="18"/>
      <c r="J14" s="52"/>
      <c r="K14" s="52"/>
      <c r="L14" s="52"/>
      <c r="M14" s="52"/>
      <c r="N14" s="19"/>
      <c r="O14" s="19"/>
      <c r="P14" s="19"/>
      <c r="Q14" s="19"/>
      <c r="R14" s="19"/>
      <c r="S14" s="19"/>
      <c r="T14" s="19"/>
      <c r="U14" s="19"/>
      <c r="V14" s="250"/>
      <c r="W14" s="65"/>
      <c r="X14" s="250"/>
    </row>
    <row r="15" spans="1:26" ht="13.5" customHeight="1" x14ac:dyDescent="0.25">
      <c r="A15" s="50" t="s">
        <v>369</v>
      </c>
      <c r="B15" s="428" t="s">
        <v>370</v>
      </c>
      <c r="C15" s="429"/>
      <c r="D15" s="430"/>
      <c r="E15" s="427"/>
      <c r="F15" s="250" t="s">
        <v>371</v>
      </c>
      <c r="G15" s="8"/>
      <c r="H15" s="51"/>
      <c r="I15" s="18"/>
      <c r="J15" s="19"/>
      <c r="K15" s="19"/>
      <c r="L15" s="19"/>
      <c r="M15" s="131"/>
      <c r="N15" s="52"/>
      <c r="O15" s="52"/>
      <c r="P15" s="52"/>
      <c r="Q15" s="52"/>
      <c r="R15" s="19"/>
      <c r="S15" s="19"/>
      <c r="T15" s="19"/>
      <c r="U15" s="19"/>
      <c r="V15" s="250"/>
      <c r="W15" s="65"/>
      <c r="X15" s="250"/>
    </row>
    <row r="16" spans="1:26" s="49" customFormat="1" x14ac:dyDescent="0.25">
      <c r="A16" s="43">
        <v>2</v>
      </c>
      <c r="B16" s="422" t="s">
        <v>372</v>
      </c>
      <c r="C16" s="431"/>
      <c r="D16" s="432"/>
      <c r="E16" s="425"/>
      <c r="F16" s="44" t="s">
        <v>360</v>
      </c>
      <c r="G16" s="69">
        <v>0.02</v>
      </c>
      <c r="H16" s="222">
        <v>16800</v>
      </c>
      <c r="I16" s="46"/>
      <c r="J16" s="47"/>
      <c r="K16" s="47"/>
      <c r="L16" s="47"/>
      <c r="M16" s="47"/>
      <c r="N16" s="47"/>
      <c r="O16" s="47"/>
      <c r="P16" s="47"/>
      <c r="Q16" s="47"/>
      <c r="R16" s="47"/>
      <c r="S16" s="47"/>
      <c r="T16" s="47"/>
      <c r="U16" s="48"/>
      <c r="V16" s="44"/>
      <c r="W16" s="44"/>
      <c r="X16" s="44"/>
    </row>
    <row r="17" spans="1:24" ht="27" x14ac:dyDescent="0.25">
      <c r="A17" s="50" t="s">
        <v>373</v>
      </c>
      <c r="B17" s="428" t="s">
        <v>362</v>
      </c>
      <c r="C17" s="429"/>
      <c r="D17" s="430"/>
      <c r="E17" s="426"/>
      <c r="F17" s="250" t="s">
        <v>363</v>
      </c>
      <c r="G17" s="8"/>
      <c r="H17" s="51"/>
      <c r="I17" s="18"/>
      <c r="J17" s="52"/>
      <c r="K17" s="52"/>
      <c r="L17" s="52"/>
      <c r="M17" s="52"/>
      <c r="N17" s="52"/>
      <c r="O17" s="52"/>
      <c r="P17" s="52"/>
      <c r="Q17" s="19"/>
      <c r="R17" s="19"/>
      <c r="S17" s="19"/>
      <c r="T17" s="19"/>
      <c r="U17" s="19"/>
      <c r="V17" s="250"/>
      <c r="W17" s="65"/>
      <c r="X17" s="250"/>
    </row>
    <row r="18" spans="1:24" x14ac:dyDescent="0.25">
      <c r="A18" s="50" t="s">
        <v>374</v>
      </c>
      <c r="B18" s="428" t="s">
        <v>365</v>
      </c>
      <c r="C18" s="429"/>
      <c r="D18" s="430"/>
      <c r="E18" s="426"/>
      <c r="F18" s="250" t="s">
        <v>366</v>
      </c>
      <c r="G18" s="8"/>
      <c r="H18" s="51"/>
      <c r="I18" s="18"/>
      <c r="J18" s="52"/>
      <c r="K18" s="52"/>
      <c r="L18" s="52"/>
      <c r="M18" s="52"/>
      <c r="N18" s="52"/>
      <c r="O18" s="52"/>
      <c r="P18" s="52"/>
      <c r="Q18" s="19"/>
      <c r="R18" s="19"/>
      <c r="S18" s="19"/>
      <c r="T18" s="19"/>
      <c r="U18" s="19"/>
      <c r="V18" s="250"/>
      <c r="W18" s="65"/>
      <c r="X18" s="250"/>
    </row>
    <row r="19" spans="1:24" x14ac:dyDescent="0.25">
      <c r="A19" s="50" t="s">
        <v>375</v>
      </c>
      <c r="B19" s="428" t="s">
        <v>368</v>
      </c>
      <c r="C19" s="429"/>
      <c r="D19" s="430"/>
      <c r="E19" s="426"/>
      <c r="F19" s="250" t="s">
        <v>366</v>
      </c>
      <c r="G19" s="8"/>
      <c r="H19" s="51"/>
      <c r="I19" s="18"/>
      <c r="J19" s="52"/>
      <c r="K19" s="52"/>
      <c r="L19" s="52"/>
      <c r="M19" s="52"/>
      <c r="N19" s="52"/>
      <c r="O19" s="52"/>
      <c r="P19" s="52"/>
      <c r="Q19" s="19"/>
      <c r="R19" s="19"/>
      <c r="S19" s="19"/>
      <c r="T19" s="19"/>
      <c r="U19" s="19"/>
      <c r="V19" s="250"/>
      <c r="W19" s="65"/>
      <c r="X19" s="250"/>
    </row>
    <row r="20" spans="1:24" x14ac:dyDescent="0.25">
      <c r="A20" s="50" t="s">
        <v>376</v>
      </c>
      <c r="B20" s="428" t="s">
        <v>370</v>
      </c>
      <c r="C20" s="429"/>
      <c r="D20" s="430"/>
      <c r="E20" s="427"/>
      <c r="F20" s="250" t="s">
        <v>371</v>
      </c>
      <c r="G20" s="8"/>
      <c r="H20" s="51"/>
      <c r="I20" s="18"/>
      <c r="J20" s="131"/>
      <c r="K20" s="19"/>
      <c r="L20" s="19"/>
      <c r="M20" s="131"/>
      <c r="N20" s="131"/>
      <c r="O20" s="131"/>
      <c r="P20" s="131"/>
      <c r="Q20" s="52"/>
      <c r="R20" s="52"/>
      <c r="S20" s="52"/>
      <c r="T20" s="52"/>
      <c r="U20" s="19"/>
      <c r="V20" s="250"/>
      <c r="W20" s="65"/>
      <c r="X20" s="250"/>
    </row>
    <row r="21" spans="1:24" s="49" customFormat="1" x14ac:dyDescent="0.25">
      <c r="A21" s="43">
        <v>4</v>
      </c>
      <c r="B21" s="422" t="s">
        <v>377</v>
      </c>
      <c r="C21" s="431"/>
      <c r="D21" s="432"/>
      <c r="E21" s="241"/>
      <c r="F21" s="44" t="s">
        <v>360</v>
      </c>
      <c r="G21" s="69">
        <v>0</v>
      </c>
      <c r="H21" s="222">
        <v>4801</v>
      </c>
      <c r="I21" s="46"/>
      <c r="J21" s="223"/>
      <c r="K21" s="223"/>
      <c r="L21" s="223"/>
      <c r="M21" s="223"/>
      <c r="N21" s="223"/>
      <c r="O21" s="223"/>
      <c r="P21" s="47"/>
      <c r="Q21" s="47"/>
      <c r="R21" s="47"/>
      <c r="S21" s="47"/>
      <c r="T21" s="47"/>
      <c r="U21" s="47"/>
      <c r="V21" s="44"/>
      <c r="W21" s="44"/>
      <c r="X21" s="44"/>
    </row>
    <row r="22" spans="1:24" s="55" customFormat="1" ht="27" x14ac:dyDescent="0.25">
      <c r="A22" s="53" t="s">
        <v>378</v>
      </c>
      <c r="B22" s="428" t="s">
        <v>362</v>
      </c>
      <c r="C22" s="429"/>
      <c r="D22" s="430"/>
      <c r="E22" s="242"/>
      <c r="F22" s="250" t="s">
        <v>363</v>
      </c>
      <c r="G22" s="70"/>
      <c r="H22" s="54"/>
      <c r="I22" s="19"/>
      <c r="J22" s="56"/>
      <c r="K22" s="56"/>
      <c r="L22" s="56"/>
      <c r="M22" s="19"/>
      <c r="N22" s="19"/>
      <c r="O22" s="131"/>
      <c r="P22" s="52"/>
      <c r="Q22" s="52"/>
      <c r="R22" s="52"/>
      <c r="S22" s="52"/>
      <c r="T22" s="52"/>
      <c r="U22" s="52"/>
      <c r="V22" s="251"/>
      <c r="W22" s="66"/>
      <c r="X22" s="251"/>
    </row>
    <row r="23" spans="1:24" s="55" customFormat="1" x14ac:dyDescent="0.25">
      <c r="A23" s="53" t="s">
        <v>379</v>
      </c>
      <c r="B23" s="428" t="s">
        <v>365</v>
      </c>
      <c r="C23" s="429"/>
      <c r="D23" s="430"/>
      <c r="E23" s="242"/>
      <c r="F23" s="250" t="s">
        <v>366</v>
      </c>
      <c r="G23" s="70"/>
      <c r="H23" s="54"/>
      <c r="I23" s="19"/>
      <c r="J23" s="56"/>
      <c r="K23" s="56"/>
      <c r="L23" s="56"/>
      <c r="M23" s="19"/>
      <c r="N23" s="19"/>
      <c r="O23" s="131"/>
      <c r="P23" s="52"/>
      <c r="Q23" s="52"/>
      <c r="R23" s="52"/>
      <c r="S23" s="52"/>
      <c r="T23" s="52"/>
      <c r="U23" s="52"/>
      <c r="V23" s="251"/>
      <c r="W23" s="66"/>
      <c r="X23" s="251"/>
    </row>
    <row r="24" spans="1:24" s="55" customFormat="1" x14ac:dyDescent="0.25">
      <c r="A24" s="53" t="s">
        <v>380</v>
      </c>
      <c r="B24" s="428" t="s">
        <v>368</v>
      </c>
      <c r="C24" s="429"/>
      <c r="D24" s="430"/>
      <c r="E24" s="242"/>
      <c r="F24" s="250" t="s">
        <v>366</v>
      </c>
      <c r="G24" s="70"/>
      <c r="H24" s="54"/>
      <c r="I24" s="19"/>
      <c r="J24" s="56"/>
      <c r="K24" s="56"/>
      <c r="L24" s="56"/>
      <c r="M24" s="19"/>
      <c r="N24" s="19"/>
      <c r="O24" s="131"/>
      <c r="P24" s="52"/>
      <c r="Q24" s="52"/>
      <c r="R24" s="52"/>
      <c r="S24" s="52"/>
      <c r="T24" s="52"/>
      <c r="U24" s="52"/>
      <c r="V24" s="251"/>
      <c r="W24" s="66"/>
      <c r="X24" s="251"/>
    </row>
    <row r="25" spans="1:24" s="55" customFormat="1" x14ac:dyDescent="0.25">
      <c r="A25" s="53"/>
      <c r="B25" s="422" t="s">
        <v>381</v>
      </c>
      <c r="C25" s="431"/>
      <c r="D25" s="432"/>
      <c r="E25" s="56"/>
      <c r="F25" s="44" t="s">
        <v>382</v>
      </c>
      <c r="G25" s="70">
        <v>0</v>
      </c>
      <c r="H25" s="222">
        <v>6234</v>
      </c>
      <c r="I25" s="19"/>
      <c r="J25" s="223"/>
      <c r="K25" s="223"/>
      <c r="L25" s="223"/>
      <c r="M25" s="223"/>
      <c r="N25" s="223"/>
      <c r="O25" s="223"/>
      <c r="P25" s="223"/>
      <c r="Q25" s="223"/>
      <c r="R25" s="223"/>
      <c r="S25" s="47"/>
      <c r="T25" s="47"/>
      <c r="U25" s="47"/>
      <c r="V25" s="251"/>
      <c r="W25" s="251"/>
      <c r="X25" s="251"/>
    </row>
    <row r="26" spans="1:24" s="55" customFormat="1" ht="27" x14ac:dyDescent="0.25">
      <c r="A26" s="53"/>
      <c r="B26" s="428" t="s">
        <v>362</v>
      </c>
      <c r="C26" s="429"/>
      <c r="D26" s="430"/>
      <c r="E26" s="56"/>
      <c r="F26" s="250" t="s">
        <v>363</v>
      </c>
      <c r="G26" s="70"/>
      <c r="H26" s="54"/>
      <c r="I26" s="19"/>
      <c r="J26" s="131"/>
      <c r="K26" s="131"/>
      <c r="L26" s="131"/>
      <c r="M26" s="131"/>
      <c r="N26" s="131"/>
      <c r="O26" s="131"/>
      <c r="P26" s="19"/>
      <c r="Q26" s="19"/>
      <c r="R26" s="131"/>
      <c r="S26" s="52"/>
      <c r="T26" s="52"/>
      <c r="U26" s="52"/>
      <c r="V26" s="251"/>
      <c r="W26" s="251"/>
      <c r="X26" s="251"/>
    </row>
    <row r="27" spans="1:24" s="55" customFormat="1" x14ac:dyDescent="0.25">
      <c r="A27" s="53"/>
      <c r="B27" s="428" t="s">
        <v>365</v>
      </c>
      <c r="C27" s="429"/>
      <c r="D27" s="430"/>
      <c r="E27" s="56"/>
      <c r="F27" s="250" t="s">
        <v>366</v>
      </c>
      <c r="G27" s="70"/>
      <c r="H27" s="54"/>
      <c r="I27" s="19"/>
      <c r="J27" s="131"/>
      <c r="K27" s="131"/>
      <c r="L27" s="131"/>
      <c r="M27" s="131"/>
      <c r="N27" s="131"/>
      <c r="O27" s="131"/>
      <c r="P27" s="19"/>
      <c r="Q27" s="19"/>
      <c r="R27" s="131"/>
      <c r="S27" s="52"/>
      <c r="T27" s="52"/>
      <c r="U27" s="52"/>
      <c r="V27" s="251"/>
      <c r="W27" s="251"/>
      <c r="X27" s="251"/>
    </row>
    <row r="28" spans="1:24" s="55" customFormat="1" x14ac:dyDescent="0.25">
      <c r="A28" s="53"/>
      <c r="B28" s="428" t="s">
        <v>368</v>
      </c>
      <c r="C28" s="429"/>
      <c r="D28" s="430"/>
      <c r="E28" s="56"/>
      <c r="F28" s="250" t="s">
        <v>366</v>
      </c>
      <c r="G28" s="70"/>
      <c r="H28" s="54"/>
      <c r="I28" s="19"/>
      <c r="J28" s="131"/>
      <c r="K28" s="131"/>
      <c r="L28" s="131"/>
      <c r="M28" s="131"/>
      <c r="N28" s="131"/>
      <c r="O28" s="131"/>
      <c r="P28" s="19"/>
      <c r="Q28" s="19"/>
      <c r="R28" s="131"/>
      <c r="S28" s="52"/>
      <c r="T28" s="52"/>
      <c r="U28" s="52"/>
      <c r="V28" s="251"/>
      <c r="W28" s="251"/>
      <c r="X28" s="251"/>
    </row>
    <row r="29" spans="1:24" s="55" customFormat="1" x14ac:dyDescent="0.25">
      <c r="A29" s="53"/>
      <c r="B29" s="422" t="s">
        <v>383</v>
      </c>
      <c r="C29" s="431"/>
      <c r="D29" s="432"/>
      <c r="E29" s="242"/>
      <c r="F29" s="44" t="s">
        <v>360</v>
      </c>
      <c r="G29" s="233">
        <v>0.98</v>
      </c>
      <c r="H29" s="222">
        <v>6616</v>
      </c>
      <c r="I29" s="19"/>
      <c r="J29" s="47"/>
      <c r="K29" s="47"/>
      <c r="L29" s="47"/>
      <c r="M29" s="47"/>
      <c r="N29" s="47"/>
      <c r="O29" s="47"/>
      <c r="P29" s="223"/>
      <c r="Q29" s="223"/>
      <c r="R29" s="223"/>
      <c r="S29" s="223"/>
      <c r="T29" s="223"/>
      <c r="U29" s="19"/>
      <c r="V29" s="251"/>
      <c r="W29" s="251"/>
      <c r="X29" s="251"/>
    </row>
    <row r="30" spans="1:24" s="55" customFormat="1" ht="27" x14ac:dyDescent="0.25">
      <c r="A30" s="53"/>
      <c r="B30" s="428" t="s">
        <v>362</v>
      </c>
      <c r="C30" s="429"/>
      <c r="D30" s="430"/>
      <c r="E30" s="242"/>
      <c r="F30" s="250" t="s">
        <v>363</v>
      </c>
      <c r="G30" s="70"/>
      <c r="H30" s="54"/>
      <c r="I30" s="19"/>
      <c r="J30" s="52"/>
      <c r="K30" s="52"/>
      <c r="L30" s="131"/>
      <c r="M30" s="131"/>
      <c r="N30" s="131"/>
      <c r="O30" s="131"/>
      <c r="P30" s="131"/>
      <c r="Q30" s="19"/>
      <c r="R30" s="19"/>
      <c r="S30" s="19"/>
      <c r="T30" s="19"/>
      <c r="U30" s="19"/>
      <c r="V30" s="251"/>
      <c r="W30" s="251"/>
      <c r="X30" s="251"/>
    </row>
    <row r="31" spans="1:24" s="55" customFormat="1" x14ac:dyDescent="0.25">
      <c r="A31" s="53"/>
      <c r="B31" s="428" t="s">
        <v>365</v>
      </c>
      <c r="C31" s="429"/>
      <c r="D31" s="430"/>
      <c r="E31" s="242"/>
      <c r="F31" s="250" t="s">
        <v>366</v>
      </c>
      <c r="G31" s="70"/>
      <c r="H31" s="54"/>
      <c r="I31" s="19"/>
      <c r="J31" s="52"/>
      <c r="K31" s="52"/>
      <c r="L31" s="131"/>
      <c r="M31" s="131"/>
      <c r="N31" s="131"/>
      <c r="O31" s="131"/>
      <c r="P31" s="131"/>
      <c r="Q31" s="19"/>
      <c r="R31" s="19"/>
      <c r="S31" s="19"/>
      <c r="T31" s="19"/>
      <c r="U31" s="19"/>
      <c r="V31" s="251"/>
      <c r="W31" s="251"/>
      <c r="X31" s="251"/>
    </row>
    <row r="32" spans="1:24" s="55" customFormat="1" x14ac:dyDescent="0.25">
      <c r="A32" s="53"/>
      <c r="B32" s="428" t="s">
        <v>368</v>
      </c>
      <c r="C32" s="429"/>
      <c r="D32" s="430"/>
      <c r="E32" s="242"/>
      <c r="F32" s="250" t="s">
        <v>366</v>
      </c>
      <c r="G32" s="70"/>
      <c r="H32" s="54"/>
      <c r="I32" s="19"/>
      <c r="J32" s="52"/>
      <c r="K32" s="52"/>
      <c r="L32" s="131"/>
      <c r="M32" s="131"/>
      <c r="N32" s="131"/>
      <c r="O32" s="131"/>
      <c r="P32" s="131"/>
      <c r="Q32" s="19"/>
      <c r="R32" s="19"/>
      <c r="S32" s="19"/>
      <c r="T32" s="19"/>
      <c r="U32" s="19"/>
      <c r="V32" s="251"/>
      <c r="W32" s="251"/>
      <c r="X32" s="251"/>
    </row>
    <row r="33" spans="1:24" s="55" customFormat="1" x14ac:dyDescent="0.25">
      <c r="A33" s="53"/>
      <c r="B33" s="428" t="s">
        <v>384</v>
      </c>
      <c r="C33" s="429"/>
      <c r="D33" s="430"/>
      <c r="E33" s="242"/>
      <c r="F33" s="250" t="s">
        <v>371</v>
      </c>
      <c r="G33" s="70"/>
      <c r="H33" s="54"/>
      <c r="I33" s="19"/>
      <c r="J33" s="19"/>
      <c r="K33" s="19"/>
      <c r="L33" s="52"/>
      <c r="M33" s="52"/>
      <c r="N33" s="52"/>
      <c r="O33" s="52"/>
      <c r="P33" s="19"/>
      <c r="U33" s="19"/>
      <c r="V33" s="251"/>
      <c r="W33" s="251"/>
      <c r="X33" s="251"/>
    </row>
    <row r="34" spans="1:24" s="49" customFormat="1" x14ac:dyDescent="0.25">
      <c r="A34" s="15">
        <v>5</v>
      </c>
      <c r="B34" s="422" t="s">
        <v>385</v>
      </c>
      <c r="C34" s="431"/>
      <c r="D34" s="432"/>
      <c r="E34" s="433"/>
      <c r="F34" s="44" t="s">
        <v>360</v>
      </c>
      <c r="G34" s="69">
        <v>0</v>
      </c>
      <c r="H34" s="222">
        <v>3056</v>
      </c>
      <c r="I34" s="46"/>
      <c r="J34" s="47"/>
      <c r="K34" s="47"/>
      <c r="L34" s="47"/>
      <c r="M34" s="47"/>
      <c r="N34" s="47"/>
      <c r="O34" s="47"/>
      <c r="P34" s="47"/>
      <c r="Q34" s="47"/>
      <c r="R34" s="47"/>
      <c r="S34" s="47"/>
      <c r="T34" s="47"/>
      <c r="U34" s="223"/>
      <c r="V34" s="44"/>
      <c r="W34" s="44"/>
      <c r="X34" s="44"/>
    </row>
    <row r="35" spans="1:24" s="55" customFormat="1" ht="40.5" customHeight="1" x14ac:dyDescent="0.25">
      <c r="A35" s="53" t="s">
        <v>386</v>
      </c>
      <c r="B35" s="428" t="s">
        <v>362</v>
      </c>
      <c r="C35" s="429"/>
      <c r="D35" s="430"/>
      <c r="E35" s="434"/>
      <c r="F35" s="250" t="s">
        <v>363</v>
      </c>
      <c r="G35" s="70"/>
      <c r="H35" s="54"/>
      <c r="I35" s="19"/>
      <c r="J35" s="52"/>
      <c r="K35" s="52"/>
      <c r="L35" s="52"/>
      <c r="M35" s="52"/>
      <c r="N35" s="52"/>
      <c r="O35" s="52"/>
      <c r="P35" s="52"/>
      <c r="Q35" s="19"/>
      <c r="R35" s="19"/>
      <c r="S35" s="19"/>
      <c r="T35" s="19"/>
      <c r="U35" s="19"/>
      <c r="V35" s="251"/>
      <c r="W35" s="66"/>
      <c r="X35" s="251"/>
    </row>
    <row r="36" spans="1:24" s="55" customFormat="1" ht="13.5" customHeight="1" x14ac:dyDescent="0.25">
      <c r="A36" s="53" t="s">
        <v>387</v>
      </c>
      <c r="B36" s="428" t="s">
        <v>365</v>
      </c>
      <c r="C36" s="429"/>
      <c r="D36" s="430"/>
      <c r="E36" s="434"/>
      <c r="F36" s="250" t="s">
        <v>366</v>
      </c>
      <c r="G36" s="70"/>
      <c r="H36" s="54"/>
      <c r="I36" s="19"/>
      <c r="J36" s="52"/>
      <c r="K36" s="52"/>
      <c r="L36" s="52"/>
      <c r="M36" s="52"/>
      <c r="N36" s="52"/>
      <c r="O36" s="52"/>
      <c r="P36" s="52"/>
      <c r="Q36" s="19"/>
      <c r="R36" s="19"/>
      <c r="S36" s="19"/>
      <c r="T36" s="19"/>
      <c r="U36" s="19"/>
      <c r="V36" s="251"/>
      <c r="W36" s="66"/>
      <c r="X36" s="251"/>
    </row>
    <row r="37" spans="1:24" s="55" customFormat="1" ht="13.5" customHeight="1" x14ac:dyDescent="0.25">
      <c r="A37" s="53" t="s">
        <v>388</v>
      </c>
      <c r="B37" s="428" t="s">
        <v>368</v>
      </c>
      <c r="C37" s="429"/>
      <c r="D37" s="430"/>
      <c r="E37" s="434"/>
      <c r="F37" s="250" t="s">
        <v>366</v>
      </c>
      <c r="G37" s="70"/>
      <c r="H37" s="54"/>
      <c r="I37" s="19"/>
      <c r="J37" s="52"/>
      <c r="K37" s="52"/>
      <c r="L37" s="52"/>
      <c r="M37" s="52"/>
      <c r="N37" s="52"/>
      <c r="O37" s="52"/>
      <c r="P37" s="52"/>
      <c r="Q37" s="19"/>
      <c r="R37" s="19"/>
      <c r="S37" s="19"/>
      <c r="T37" s="19"/>
      <c r="U37" s="19"/>
      <c r="V37" s="251"/>
      <c r="W37" s="66"/>
      <c r="X37" s="251"/>
    </row>
    <row r="38" spans="1:24" s="55" customFormat="1" ht="13.5" customHeight="1" x14ac:dyDescent="0.25">
      <c r="A38" s="53" t="s">
        <v>389</v>
      </c>
      <c r="B38" s="428" t="s">
        <v>370</v>
      </c>
      <c r="C38" s="429"/>
      <c r="D38" s="430"/>
      <c r="E38" s="435"/>
      <c r="F38" s="250" t="s">
        <v>371</v>
      </c>
      <c r="G38" s="70"/>
      <c r="H38" s="54"/>
      <c r="I38" s="19"/>
      <c r="J38" s="19"/>
      <c r="K38" s="19"/>
      <c r="L38" s="19"/>
      <c r="M38" s="19"/>
      <c r="N38" s="131"/>
      <c r="O38" s="131"/>
      <c r="P38" s="131"/>
      <c r="Q38" s="52"/>
      <c r="R38" s="52"/>
      <c r="S38" s="52"/>
      <c r="T38" s="52"/>
      <c r="U38" s="19"/>
      <c r="V38" s="251"/>
      <c r="W38" s="66"/>
      <c r="X38" s="251"/>
    </row>
    <row r="39" spans="1:24" s="49" customFormat="1" x14ac:dyDescent="0.25">
      <c r="A39" s="15">
        <v>5</v>
      </c>
      <c r="B39" s="422" t="s">
        <v>390</v>
      </c>
      <c r="C39" s="431"/>
      <c r="D39" s="432"/>
      <c r="E39" s="241"/>
      <c r="F39" s="44" t="s">
        <v>360</v>
      </c>
      <c r="G39" s="69"/>
      <c r="H39" s="222">
        <v>2004</v>
      </c>
      <c r="I39" s="46"/>
      <c r="J39" s="48"/>
      <c r="K39" s="48"/>
      <c r="L39" s="48"/>
      <c r="M39" s="48"/>
      <c r="N39" s="47"/>
      <c r="O39" s="47"/>
      <c r="P39" s="47"/>
      <c r="Q39" s="47"/>
      <c r="R39" s="47"/>
      <c r="S39" s="47"/>
      <c r="T39" s="47"/>
      <c r="U39" s="47"/>
      <c r="V39" s="44"/>
      <c r="W39" s="44"/>
      <c r="X39" s="44"/>
    </row>
    <row r="40" spans="1:24" s="55" customFormat="1" ht="40.5" customHeight="1" x14ac:dyDescent="0.25">
      <c r="A40" s="53" t="s">
        <v>386</v>
      </c>
      <c r="B40" s="428" t="s">
        <v>362</v>
      </c>
      <c r="C40" s="429"/>
      <c r="D40" s="430"/>
      <c r="E40" s="242"/>
      <c r="F40" s="250" t="s">
        <v>363</v>
      </c>
      <c r="G40" s="70"/>
      <c r="H40" s="54"/>
      <c r="I40" s="19"/>
      <c r="J40" s="19"/>
      <c r="K40" s="19"/>
      <c r="L40" s="19"/>
      <c r="M40" s="19"/>
      <c r="N40" s="52"/>
      <c r="O40" s="52"/>
      <c r="P40" s="52"/>
      <c r="Q40" s="19"/>
      <c r="R40" s="19"/>
      <c r="S40" s="19"/>
      <c r="T40" s="19"/>
      <c r="U40" s="19"/>
      <c r="V40" s="251"/>
      <c r="W40" s="66"/>
      <c r="X40" s="251"/>
    </row>
    <row r="41" spans="1:24" s="55" customFormat="1" ht="13.5" customHeight="1" x14ac:dyDescent="0.25">
      <c r="A41" s="53" t="s">
        <v>387</v>
      </c>
      <c r="B41" s="428" t="s">
        <v>365</v>
      </c>
      <c r="C41" s="429"/>
      <c r="D41" s="430"/>
      <c r="E41" s="242"/>
      <c r="F41" s="250" t="s">
        <v>366</v>
      </c>
      <c r="G41" s="70"/>
      <c r="H41" s="54"/>
      <c r="I41" s="19"/>
      <c r="J41" s="19"/>
      <c r="K41" s="19"/>
      <c r="L41" s="19"/>
      <c r="M41" s="19"/>
      <c r="N41" s="52"/>
      <c r="O41" s="52"/>
      <c r="P41" s="52"/>
      <c r="Q41" s="19"/>
      <c r="R41" s="19"/>
      <c r="S41" s="19"/>
      <c r="T41" s="19"/>
      <c r="U41" s="19"/>
      <c r="V41" s="251"/>
      <c r="W41" s="66"/>
      <c r="X41" s="251"/>
    </row>
    <row r="42" spans="1:24" s="55" customFormat="1" ht="22.5" customHeight="1" x14ac:dyDescent="0.25">
      <c r="A42" s="53" t="s">
        <v>388</v>
      </c>
      <c r="B42" s="428" t="s">
        <v>368</v>
      </c>
      <c r="C42" s="429"/>
      <c r="D42" s="430"/>
      <c r="E42" s="242"/>
      <c r="F42" s="250" t="s">
        <v>366</v>
      </c>
      <c r="G42" s="70"/>
      <c r="H42" s="54"/>
      <c r="I42" s="19"/>
      <c r="J42" s="19"/>
      <c r="K42" s="19"/>
      <c r="L42" s="19"/>
      <c r="M42" s="19"/>
      <c r="N42" s="52"/>
      <c r="O42" s="52"/>
      <c r="P42" s="52"/>
      <c r="Q42" s="19"/>
      <c r="R42" s="19"/>
      <c r="S42" s="19"/>
      <c r="T42" s="19"/>
      <c r="U42" s="19"/>
      <c r="V42" s="251"/>
      <c r="W42" s="66"/>
      <c r="X42" s="251"/>
    </row>
    <row r="43" spans="1:24" s="55" customFormat="1" x14ac:dyDescent="0.25">
      <c r="A43" s="53" t="s">
        <v>389</v>
      </c>
      <c r="B43" s="428" t="s">
        <v>370</v>
      </c>
      <c r="C43" s="429"/>
      <c r="D43" s="430"/>
      <c r="E43" s="242"/>
      <c r="F43" s="250" t="s">
        <v>371</v>
      </c>
      <c r="G43" s="70"/>
      <c r="H43" s="54"/>
      <c r="I43" s="19"/>
      <c r="J43" s="19"/>
      <c r="K43" s="19"/>
      <c r="L43" s="19"/>
      <c r="M43" s="19"/>
      <c r="N43" s="19"/>
      <c r="O43" s="19"/>
      <c r="P43" s="19"/>
      <c r="Q43" s="52"/>
      <c r="R43" s="52"/>
      <c r="S43" s="52"/>
      <c r="T43" s="52"/>
      <c r="U43" s="52"/>
      <c r="V43" s="251"/>
      <c r="W43" s="66"/>
      <c r="X43" s="251"/>
    </row>
    <row r="44" spans="1:24" s="55" customFormat="1" x14ac:dyDescent="0.25">
      <c r="A44" s="53" t="s">
        <v>391</v>
      </c>
      <c r="B44" s="422" t="s">
        <v>392</v>
      </c>
      <c r="C44" s="423"/>
      <c r="D44" s="424"/>
      <c r="E44" s="224"/>
      <c r="F44" s="44" t="s">
        <v>360</v>
      </c>
      <c r="G44" s="69">
        <v>0.45</v>
      </c>
      <c r="H44" s="222">
        <v>9357</v>
      </c>
      <c r="I44" s="46"/>
      <c r="J44" s="47"/>
      <c r="K44" s="47"/>
      <c r="L44" s="47"/>
      <c r="M44" s="47"/>
      <c r="N44" s="47"/>
      <c r="O44" s="47"/>
      <c r="P44" s="47"/>
      <c r="Q44" s="47"/>
      <c r="R44" s="47"/>
      <c r="S44" s="223"/>
      <c r="T44" s="223"/>
      <c r="U44" s="223"/>
      <c r="V44" s="44"/>
      <c r="W44" s="44"/>
      <c r="X44" s="44"/>
    </row>
    <row r="45" spans="1:24" s="55" customFormat="1" ht="27" x14ac:dyDescent="0.25">
      <c r="A45" s="53" t="s">
        <v>393</v>
      </c>
      <c r="B45" s="428" t="s">
        <v>362</v>
      </c>
      <c r="C45" s="429"/>
      <c r="D45" s="430"/>
      <c r="E45" s="225"/>
      <c r="F45" s="250" t="s">
        <v>363</v>
      </c>
      <c r="G45" s="70"/>
      <c r="H45" s="54"/>
      <c r="I45" s="19"/>
      <c r="J45" s="52"/>
      <c r="K45" s="52"/>
      <c r="L45" s="52"/>
      <c r="M45" s="52"/>
      <c r="N45" s="52"/>
      <c r="O45" s="19"/>
      <c r="P45" s="19"/>
      <c r="Q45" s="56"/>
      <c r="R45" s="56"/>
      <c r="S45" s="19"/>
      <c r="T45" s="19"/>
      <c r="U45" s="19"/>
      <c r="V45" s="251"/>
      <c r="W45" s="66"/>
      <c r="X45" s="251"/>
    </row>
    <row r="46" spans="1:24" s="55" customFormat="1" x14ac:dyDescent="0.25">
      <c r="A46" s="53" t="s">
        <v>394</v>
      </c>
      <c r="B46" s="428" t="s">
        <v>365</v>
      </c>
      <c r="C46" s="429"/>
      <c r="D46" s="430"/>
      <c r="E46" s="225"/>
      <c r="F46" s="250" t="s">
        <v>366</v>
      </c>
      <c r="G46" s="70"/>
      <c r="H46" s="54"/>
      <c r="I46" s="19"/>
      <c r="J46" s="52"/>
      <c r="K46" s="52"/>
      <c r="L46" s="52"/>
      <c r="M46" s="52"/>
      <c r="N46" s="52"/>
      <c r="O46" s="19"/>
      <c r="P46" s="19"/>
      <c r="Q46" s="56"/>
      <c r="R46" s="56"/>
      <c r="S46" s="19"/>
      <c r="T46" s="19"/>
      <c r="U46" s="19"/>
      <c r="V46" s="251"/>
      <c r="W46" s="66"/>
      <c r="X46" s="251"/>
    </row>
    <row r="47" spans="1:24" s="49" customFormat="1" x14ac:dyDescent="0.25">
      <c r="A47" s="15">
        <v>7</v>
      </c>
      <c r="B47" s="428" t="s">
        <v>368</v>
      </c>
      <c r="C47" s="429"/>
      <c r="D47" s="430"/>
      <c r="E47" s="225"/>
      <c r="F47" s="250" t="s">
        <v>366</v>
      </c>
      <c r="G47" s="70"/>
      <c r="H47" s="54"/>
      <c r="I47" s="19"/>
      <c r="J47" s="52"/>
      <c r="K47" s="52"/>
      <c r="L47" s="52"/>
      <c r="M47" s="52"/>
      <c r="N47" s="52"/>
      <c r="O47" s="19"/>
      <c r="P47" s="19"/>
      <c r="Q47" s="56"/>
      <c r="R47" s="56"/>
      <c r="S47" s="19"/>
      <c r="T47" s="19"/>
      <c r="U47" s="19"/>
      <c r="V47" s="251"/>
      <c r="W47" s="66"/>
      <c r="X47" s="251"/>
    </row>
    <row r="48" spans="1:24" s="55" customFormat="1" ht="40.5" customHeight="1" x14ac:dyDescent="0.25">
      <c r="A48" s="53" t="s">
        <v>395</v>
      </c>
      <c r="B48" s="428" t="s">
        <v>370</v>
      </c>
      <c r="C48" s="429"/>
      <c r="D48" s="430"/>
      <c r="E48" s="225"/>
      <c r="F48" s="250" t="s">
        <v>371</v>
      </c>
      <c r="G48" s="70"/>
      <c r="H48" s="54"/>
      <c r="I48" s="19"/>
      <c r="J48" s="19"/>
      <c r="K48" s="19"/>
      <c r="L48" s="19"/>
      <c r="M48" s="131"/>
      <c r="N48" s="131"/>
      <c r="O48" s="52"/>
      <c r="P48" s="52"/>
      <c r="Q48" s="52"/>
      <c r="R48" s="52"/>
      <c r="S48" s="131"/>
      <c r="T48" s="131"/>
      <c r="U48" s="19"/>
      <c r="V48" s="251"/>
      <c r="W48" s="66"/>
      <c r="X48" s="251"/>
    </row>
    <row r="49" spans="1:24" s="55" customFormat="1" ht="13.5" customHeight="1" x14ac:dyDescent="0.25">
      <c r="A49" s="53" t="s">
        <v>396</v>
      </c>
      <c r="B49" s="436" t="s">
        <v>397</v>
      </c>
      <c r="C49" s="437"/>
      <c r="D49" s="438"/>
      <c r="E49" s="239"/>
      <c r="F49" s="44" t="s">
        <v>382</v>
      </c>
      <c r="G49" s="69">
        <v>0</v>
      </c>
      <c r="H49" s="222">
        <v>8648</v>
      </c>
      <c r="I49" s="226"/>
      <c r="J49" s="158"/>
      <c r="K49" s="158"/>
      <c r="L49" s="158"/>
      <c r="M49" s="158"/>
      <c r="N49" s="158"/>
      <c r="O49" s="158"/>
      <c r="P49" s="23"/>
      <c r="Q49" s="23"/>
      <c r="R49" s="23"/>
      <c r="S49" s="23"/>
      <c r="T49" s="23"/>
      <c r="U49" s="23"/>
      <c r="V49" s="57"/>
      <c r="W49" s="57"/>
      <c r="X49" s="57"/>
    </row>
    <row r="50" spans="1:24" s="55" customFormat="1" ht="13.5" customHeight="1" x14ac:dyDescent="0.25">
      <c r="A50" s="53" t="s">
        <v>398</v>
      </c>
      <c r="B50" s="428" t="s">
        <v>362</v>
      </c>
      <c r="C50" s="429"/>
      <c r="D50" s="430"/>
      <c r="E50" s="240"/>
      <c r="F50" s="250" t="s">
        <v>363</v>
      </c>
      <c r="G50" s="70"/>
      <c r="H50" s="54"/>
      <c r="I50" s="227"/>
      <c r="J50" s="131"/>
      <c r="K50" s="131"/>
      <c r="L50" s="131"/>
      <c r="M50" s="131"/>
      <c r="N50" s="131"/>
      <c r="O50" s="131"/>
      <c r="P50" s="52"/>
      <c r="Q50" s="52"/>
      <c r="R50" s="52"/>
      <c r="S50" s="52"/>
      <c r="T50" s="52"/>
      <c r="U50" s="52"/>
      <c r="V50" s="251"/>
      <c r="W50" s="66"/>
      <c r="X50" s="251"/>
    </row>
    <row r="51" spans="1:24" s="55" customFormat="1" ht="13.5" customHeight="1" x14ac:dyDescent="0.25">
      <c r="A51" s="53" t="s">
        <v>399</v>
      </c>
      <c r="B51" s="428" t="s">
        <v>365</v>
      </c>
      <c r="C51" s="429"/>
      <c r="D51" s="430"/>
      <c r="E51" s="240"/>
      <c r="F51" s="250" t="s">
        <v>366</v>
      </c>
      <c r="G51" s="70"/>
      <c r="H51" s="54"/>
      <c r="I51" s="227"/>
      <c r="J51" s="131"/>
      <c r="K51" s="131"/>
      <c r="L51" s="131"/>
      <c r="M51" s="131"/>
      <c r="N51" s="131"/>
      <c r="O51" s="131"/>
      <c r="P51" s="52"/>
      <c r="Q51" s="52"/>
      <c r="R51" s="52"/>
      <c r="S51" s="52"/>
      <c r="T51" s="52"/>
      <c r="U51" s="52"/>
      <c r="V51" s="251"/>
      <c r="W51" s="66"/>
      <c r="X51" s="251"/>
    </row>
    <row r="52" spans="1:24" s="49" customFormat="1" ht="13.5" customHeight="1" x14ac:dyDescent="0.25">
      <c r="A52" s="15">
        <v>9</v>
      </c>
      <c r="B52" s="428" t="s">
        <v>368</v>
      </c>
      <c r="C52" s="429"/>
      <c r="D52" s="430"/>
      <c r="E52" s="240"/>
      <c r="F52" s="250" t="s">
        <v>366</v>
      </c>
      <c r="G52" s="70"/>
      <c r="H52" s="54"/>
      <c r="I52" s="227"/>
      <c r="J52" s="131"/>
      <c r="K52" s="131"/>
      <c r="L52" s="131"/>
      <c r="M52" s="131"/>
      <c r="N52" s="131"/>
      <c r="O52" s="131"/>
      <c r="P52" s="52"/>
      <c r="Q52" s="52"/>
      <c r="R52" s="52"/>
      <c r="S52" s="52"/>
      <c r="T52" s="52"/>
      <c r="U52" s="52"/>
      <c r="V52" s="251"/>
      <c r="W52" s="66"/>
      <c r="X52" s="251"/>
    </row>
    <row r="53" spans="1:24" s="49" customFormat="1" ht="13.5" customHeight="1" x14ac:dyDescent="0.25">
      <c r="A53" s="15"/>
      <c r="B53" s="436" t="s">
        <v>400</v>
      </c>
      <c r="C53" s="437"/>
      <c r="D53" s="438"/>
      <c r="E53" s="58"/>
      <c r="F53" s="44" t="s">
        <v>382</v>
      </c>
      <c r="G53" s="69">
        <v>0</v>
      </c>
      <c r="H53" s="222">
        <v>6205</v>
      </c>
      <c r="I53" s="226"/>
      <c r="J53" s="131"/>
      <c r="K53" s="131"/>
      <c r="L53" s="131"/>
      <c r="M53" s="131"/>
      <c r="N53" s="131"/>
      <c r="O53" s="131"/>
      <c r="P53" s="131"/>
      <c r="Q53" s="131"/>
      <c r="R53" s="131"/>
      <c r="S53" s="23"/>
      <c r="T53" s="23"/>
      <c r="U53" s="23"/>
      <c r="V53" s="251"/>
      <c r="W53" s="66"/>
      <c r="X53" s="251"/>
    </row>
    <row r="54" spans="1:24" s="49" customFormat="1" ht="13.5" customHeight="1" x14ac:dyDescent="0.25">
      <c r="A54" s="15"/>
      <c r="B54" s="428" t="s">
        <v>362</v>
      </c>
      <c r="C54" s="429"/>
      <c r="D54" s="430"/>
      <c r="E54" s="58"/>
      <c r="F54" s="250" t="s">
        <v>363</v>
      </c>
      <c r="G54" s="70"/>
      <c r="H54" s="54"/>
      <c r="I54" s="227"/>
      <c r="J54" s="131"/>
      <c r="K54" s="131"/>
      <c r="L54" s="131"/>
      <c r="M54" s="131"/>
      <c r="N54" s="131"/>
      <c r="O54" s="131"/>
      <c r="P54" s="131"/>
      <c r="Q54" s="131"/>
      <c r="R54" s="131"/>
      <c r="S54" s="52"/>
      <c r="T54" s="52"/>
      <c r="U54" s="52"/>
      <c r="V54" s="251"/>
      <c r="W54" s="66"/>
      <c r="X54" s="251"/>
    </row>
    <row r="55" spans="1:24" s="49" customFormat="1" ht="13.5" customHeight="1" x14ac:dyDescent="0.25">
      <c r="A55" s="15"/>
      <c r="B55" s="428" t="s">
        <v>365</v>
      </c>
      <c r="C55" s="429"/>
      <c r="D55" s="430"/>
      <c r="E55" s="58"/>
      <c r="F55" s="250" t="s">
        <v>366</v>
      </c>
      <c r="G55" s="70"/>
      <c r="H55" s="54"/>
      <c r="I55" s="227"/>
      <c r="J55" s="131"/>
      <c r="K55" s="131"/>
      <c r="L55" s="131"/>
      <c r="M55" s="131"/>
      <c r="N55" s="131"/>
      <c r="O55" s="131"/>
      <c r="P55" s="131"/>
      <c r="Q55" s="131"/>
      <c r="R55" s="131"/>
      <c r="S55" s="52"/>
      <c r="T55" s="52"/>
      <c r="U55" s="52"/>
      <c r="V55" s="251"/>
      <c r="W55" s="66"/>
      <c r="X55" s="251"/>
    </row>
    <row r="56" spans="1:24" s="49" customFormat="1" ht="13.5" customHeight="1" x14ac:dyDescent="0.25">
      <c r="A56" s="15"/>
      <c r="B56" s="428" t="s">
        <v>368</v>
      </c>
      <c r="C56" s="429"/>
      <c r="D56" s="430"/>
      <c r="E56" s="58"/>
      <c r="F56" s="250" t="s">
        <v>366</v>
      </c>
      <c r="G56" s="70"/>
      <c r="H56" s="54"/>
      <c r="I56" s="227"/>
      <c r="J56" s="131"/>
      <c r="K56" s="131"/>
      <c r="L56" s="131"/>
      <c r="M56" s="131"/>
      <c r="N56" s="131"/>
      <c r="O56" s="131"/>
      <c r="P56" s="131"/>
      <c r="Q56" s="131"/>
      <c r="R56" s="131"/>
      <c r="S56" s="52"/>
      <c r="T56" s="52"/>
      <c r="U56" s="52"/>
      <c r="V56" s="251"/>
      <c r="W56" s="66"/>
      <c r="X56" s="251"/>
    </row>
    <row r="57" spans="1:24" s="55" customFormat="1" ht="13.5" customHeight="1" x14ac:dyDescent="0.25">
      <c r="A57" s="228"/>
      <c r="B57" s="229"/>
      <c r="C57" s="229"/>
      <c r="D57" s="229"/>
      <c r="E57" s="58"/>
      <c r="F57" s="230"/>
      <c r="G57" s="59"/>
      <c r="H57" s="60"/>
      <c r="I57" s="230"/>
      <c r="J57" s="61"/>
      <c r="K57" s="61"/>
      <c r="L57" s="61"/>
      <c r="M57" s="61"/>
      <c r="N57" s="61"/>
      <c r="O57" s="61"/>
      <c r="P57" s="231"/>
      <c r="Q57" s="231"/>
      <c r="R57" s="231"/>
      <c r="S57" s="231"/>
      <c r="T57" s="231"/>
      <c r="U57" s="231"/>
      <c r="V57" s="62"/>
      <c r="W57" s="232"/>
      <c r="X57" s="232"/>
    </row>
    <row r="61" spans="1:24" ht="13.5" customHeight="1" x14ac:dyDescent="0.25"/>
    <row r="62" spans="1:24" ht="13.5" customHeight="1" x14ac:dyDescent="0.25"/>
  </sheetData>
  <mergeCells count="72">
    <mergeCell ref="B56:D56"/>
    <mergeCell ref="B45:D45"/>
    <mergeCell ref="B46:D46"/>
    <mergeCell ref="B47:D47"/>
    <mergeCell ref="B48:D48"/>
    <mergeCell ref="B49:D49"/>
    <mergeCell ref="B50:D50"/>
    <mergeCell ref="B51:D51"/>
    <mergeCell ref="B52:D52"/>
    <mergeCell ref="B53:D53"/>
    <mergeCell ref="B54:D54"/>
    <mergeCell ref="B55:D55"/>
    <mergeCell ref="B44:D44"/>
    <mergeCell ref="B33:D33"/>
    <mergeCell ref="B34:D34"/>
    <mergeCell ref="E34:E38"/>
    <mergeCell ref="B35:D35"/>
    <mergeCell ref="B36:D36"/>
    <mergeCell ref="B37:D37"/>
    <mergeCell ref="B38:D38"/>
    <mergeCell ref="B39:D39"/>
    <mergeCell ref="B40:D40"/>
    <mergeCell ref="B41:D41"/>
    <mergeCell ref="B42:D42"/>
    <mergeCell ref="B43:D43"/>
    <mergeCell ref="B32:D32"/>
    <mergeCell ref="B21:D21"/>
    <mergeCell ref="B22:D22"/>
    <mergeCell ref="B23:D23"/>
    <mergeCell ref="B24:D24"/>
    <mergeCell ref="B25:D25"/>
    <mergeCell ref="B26:D26"/>
    <mergeCell ref="B27:D27"/>
    <mergeCell ref="B28:D28"/>
    <mergeCell ref="B29:D29"/>
    <mergeCell ref="B30:D30"/>
    <mergeCell ref="B31:D31"/>
    <mergeCell ref="B16:D16"/>
    <mergeCell ref="E16:E20"/>
    <mergeCell ref="B17:D17"/>
    <mergeCell ref="B18:D18"/>
    <mergeCell ref="B19:D19"/>
    <mergeCell ref="B20:D20"/>
    <mergeCell ref="B11:D11"/>
    <mergeCell ref="E11:E15"/>
    <mergeCell ref="B12:D12"/>
    <mergeCell ref="B13:D13"/>
    <mergeCell ref="B14:D14"/>
    <mergeCell ref="B15:D15"/>
    <mergeCell ref="D6:F6"/>
    <mergeCell ref="G6:H6"/>
    <mergeCell ref="I6:X6"/>
    <mergeCell ref="A8:V8"/>
    <mergeCell ref="A9:D9"/>
    <mergeCell ref="E9:E10"/>
    <mergeCell ref="F9:F10"/>
    <mergeCell ref="G9:G10"/>
    <mergeCell ref="H9:H10"/>
    <mergeCell ref="I9:I10"/>
    <mergeCell ref="J9:U9"/>
    <mergeCell ref="V9:V10"/>
    <mergeCell ref="W9:W10"/>
    <mergeCell ref="X9:X10"/>
    <mergeCell ref="B10:D10"/>
    <mergeCell ref="D5:F5"/>
    <mergeCell ref="G5:H5"/>
    <mergeCell ref="I5:X5"/>
    <mergeCell ref="A1:D3"/>
    <mergeCell ref="E1:V3"/>
    <mergeCell ref="W1:X1"/>
    <mergeCell ref="W2:X2"/>
    <mergeCell ref="W3:X3"/>
  </mergeCells>
  <printOptions horizontalCentered="1" verticalCentered="1"/>
  <pageMargins left="0.31496062992125984" right="0.31496062992125984" top="0.74803149606299213" bottom="0.74803149606299213" header="0.31496062992125984" footer="0.31496062992125984"/>
  <pageSetup scale="61" orientation="landscape" horizontalDpi="4294967292" verticalDpi="4294967292" r:id="rId1"/>
  <rowBreaks count="1" manualBreakCount="1">
    <brk id="57"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7D6"/>
  </sheetPr>
  <dimension ref="A1:X17"/>
  <sheetViews>
    <sheetView showGridLines="0" view="pageBreakPreview" topLeftCell="A4" zoomScale="90" zoomScaleNormal="96" zoomScaleSheetLayoutView="90" zoomScalePageLayoutView="200" workbookViewId="0">
      <selection activeCell="I11" sqref="I11"/>
    </sheetView>
  </sheetViews>
  <sheetFormatPr baseColWidth="10" defaultColWidth="11.42578125" defaultRowHeight="16.5" x14ac:dyDescent="0.3"/>
  <cols>
    <col min="1" max="1" width="3.5703125" style="128" customWidth="1"/>
    <col min="2" max="2" width="14.28515625" style="1" customWidth="1"/>
    <col min="3" max="3" width="11.85546875" style="1" customWidth="1"/>
    <col min="4" max="4" width="6.42578125" style="1" customWidth="1"/>
    <col min="5" max="5" width="11.7109375" style="1" customWidth="1"/>
    <col min="6" max="6" width="15.140625" style="1" customWidth="1"/>
    <col min="7" max="7" width="18" style="1" customWidth="1"/>
    <col min="8" max="8" width="14.85546875" style="1" customWidth="1"/>
    <col min="9" max="9" width="18.85546875" style="1" customWidth="1"/>
    <col min="10" max="10" width="3.5703125" style="1" customWidth="1"/>
    <col min="11" max="11" width="3.42578125" style="1" customWidth="1"/>
    <col min="12" max="12" width="4.5703125" style="1" customWidth="1"/>
    <col min="13" max="13" width="4.42578125" style="1" customWidth="1"/>
    <col min="14" max="14" width="4.85546875" style="1" customWidth="1"/>
    <col min="15" max="15" width="3.7109375" style="1" customWidth="1"/>
    <col min="16" max="16" width="3.42578125" style="1" customWidth="1"/>
    <col min="17" max="17" width="4" style="1" customWidth="1"/>
    <col min="18" max="18" width="4.140625" style="1" customWidth="1"/>
    <col min="19" max="20" width="4" style="1" customWidth="1"/>
    <col min="21" max="21" width="3.85546875" style="1" customWidth="1"/>
    <col min="22" max="22" width="20.5703125" style="1" customWidth="1"/>
    <col min="23" max="23" width="12.85546875" style="1" customWidth="1"/>
    <col min="24" max="24" width="20.42578125" style="1" customWidth="1"/>
    <col min="25" max="16384" width="11.42578125" style="1"/>
  </cols>
  <sheetData>
    <row r="1" spans="1:24" ht="26.25" customHeight="1" thickBot="1" x14ac:dyDescent="0.35">
      <c r="A1" s="441"/>
      <c r="B1" s="442"/>
      <c r="C1" s="442"/>
      <c r="D1" s="442"/>
      <c r="E1" s="442"/>
      <c r="F1" s="319" t="s">
        <v>401</v>
      </c>
      <c r="G1" s="320"/>
      <c r="H1" s="320"/>
      <c r="I1" s="320"/>
      <c r="J1" s="320"/>
      <c r="K1" s="320"/>
      <c r="L1" s="320"/>
      <c r="M1" s="320"/>
      <c r="N1" s="320"/>
      <c r="O1" s="320"/>
      <c r="P1" s="320"/>
      <c r="Q1" s="320"/>
      <c r="R1" s="320"/>
      <c r="S1" s="320"/>
      <c r="T1" s="320"/>
      <c r="U1" s="320"/>
      <c r="V1" s="321"/>
      <c r="W1" s="446" t="s">
        <v>1</v>
      </c>
      <c r="X1" s="447"/>
    </row>
    <row r="2" spans="1:24" ht="26.25" customHeight="1" thickBot="1" x14ac:dyDescent="0.35">
      <c r="A2" s="441"/>
      <c r="B2" s="442"/>
      <c r="C2" s="442"/>
      <c r="D2" s="442"/>
      <c r="E2" s="442"/>
      <c r="F2" s="322"/>
      <c r="G2" s="323"/>
      <c r="H2" s="323"/>
      <c r="I2" s="323"/>
      <c r="J2" s="323"/>
      <c r="K2" s="323"/>
      <c r="L2" s="323"/>
      <c r="M2" s="323"/>
      <c r="N2" s="323"/>
      <c r="O2" s="323"/>
      <c r="P2" s="323"/>
      <c r="Q2" s="323"/>
      <c r="R2" s="323"/>
      <c r="S2" s="323"/>
      <c r="T2" s="323"/>
      <c r="U2" s="323"/>
      <c r="V2" s="324"/>
      <c r="W2" s="317" t="s">
        <v>2</v>
      </c>
      <c r="X2" s="318"/>
    </row>
    <row r="3" spans="1:24" ht="24" customHeight="1" thickBot="1" x14ac:dyDescent="0.35">
      <c r="A3" s="443"/>
      <c r="B3" s="444"/>
      <c r="C3" s="444"/>
      <c r="D3" s="444"/>
      <c r="E3" s="444"/>
      <c r="F3" s="325"/>
      <c r="G3" s="326"/>
      <c r="H3" s="326"/>
      <c r="I3" s="326"/>
      <c r="J3" s="326"/>
      <c r="K3" s="326"/>
      <c r="L3" s="326"/>
      <c r="M3" s="326"/>
      <c r="N3" s="326"/>
      <c r="O3" s="326"/>
      <c r="P3" s="326"/>
      <c r="Q3" s="326"/>
      <c r="R3" s="326"/>
      <c r="S3" s="326"/>
      <c r="T3" s="326"/>
      <c r="U3" s="326"/>
      <c r="V3" s="327"/>
      <c r="W3" s="439" t="s">
        <v>3</v>
      </c>
      <c r="X3" s="440"/>
    </row>
    <row r="4" spans="1:24" ht="6" customHeight="1" x14ac:dyDescent="0.3">
      <c r="A4" s="236"/>
      <c r="B4" s="2"/>
      <c r="C4" s="2"/>
      <c r="D4" s="2"/>
      <c r="E4" s="2"/>
      <c r="F4" s="3"/>
      <c r="G4" s="3"/>
      <c r="H4" s="3"/>
      <c r="I4" s="3"/>
      <c r="J4" s="3"/>
      <c r="K4" s="3"/>
      <c r="L4" s="3"/>
      <c r="M4" s="3"/>
      <c r="N4" s="3"/>
      <c r="O4" s="3"/>
      <c r="P4" s="3"/>
      <c r="Q4" s="3"/>
      <c r="R4" s="3"/>
      <c r="S4" s="3"/>
      <c r="T4" s="3"/>
      <c r="U4" s="3"/>
      <c r="V4" s="3"/>
    </row>
    <row r="5" spans="1:24" ht="14.25" customHeight="1" x14ac:dyDescent="0.3">
      <c r="A5" s="126"/>
      <c r="B5" s="237" t="s">
        <v>4</v>
      </c>
      <c r="C5" s="4"/>
      <c r="D5" s="337" t="s">
        <v>5</v>
      </c>
      <c r="E5" s="337"/>
      <c r="F5" s="337"/>
      <c r="G5" s="445" t="s">
        <v>6</v>
      </c>
      <c r="H5" s="445"/>
      <c r="I5" s="448" t="s">
        <v>7</v>
      </c>
      <c r="J5" s="449"/>
      <c r="K5" s="449"/>
      <c r="L5" s="449"/>
      <c r="M5" s="449"/>
      <c r="N5" s="449"/>
      <c r="O5" s="449"/>
      <c r="P5" s="449"/>
      <c r="Q5" s="449"/>
      <c r="R5" s="449"/>
      <c r="S5" s="449"/>
      <c r="T5" s="449"/>
      <c r="U5" s="449"/>
      <c r="V5" s="449"/>
      <c r="W5" s="449"/>
      <c r="X5" s="449"/>
    </row>
    <row r="6" spans="1:24" ht="23.25" customHeight="1" x14ac:dyDescent="0.3">
      <c r="A6" s="127"/>
      <c r="B6" s="245">
        <v>2017</v>
      </c>
      <c r="C6" s="5"/>
      <c r="D6" s="413" t="s">
        <v>402</v>
      </c>
      <c r="E6" s="413"/>
      <c r="F6" s="413"/>
      <c r="G6" s="414" t="s">
        <v>356</v>
      </c>
      <c r="H6" s="415"/>
      <c r="I6" s="414" t="s">
        <v>403</v>
      </c>
      <c r="J6" s="450"/>
      <c r="K6" s="450"/>
      <c r="L6" s="450"/>
      <c r="M6" s="450"/>
      <c r="N6" s="450"/>
      <c r="O6" s="450"/>
      <c r="P6" s="450"/>
      <c r="Q6" s="450"/>
      <c r="R6" s="450"/>
      <c r="S6" s="450"/>
      <c r="T6" s="450"/>
      <c r="U6" s="450"/>
      <c r="V6" s="450"/>
      <c r="W6" s="450"/>
      <c r="X6" s="415"/>
    </row>
    <row r="7" spans="1:24" ht="5.25" customHeight="1" x14ac:dyDescent="0.3">
      <c r="A7" s="247"/>
      <c r="B7" s="3"/>
      <c r="C7" s="3"/>
      <c r="D7" s="6"/>
      <c r="E7" s="6"/>
      <c r="F7" s="6"/>
      <c r="G7" s="6"/>
      <c r="H7" s="6"/>
      <c r="I7" s="6"/>
      <c r="J7" s="3"/>
      <c r="K7" s="3"/>
      <c r="L7" s="3"/>
      <c r="M7" s="3"/>
      <c r="N7" s="3"/>
      <c r="O7" s="3"/>
      <c r="P7" s="3"/>
      <c r="Q7" s="3"/>
      <c r="R7" s="3"/>
      <c r="S7" s="3"/>
      <c r="T7" s="3"/>
      <c r="U7" s="3"/>
      <c r="V7" s="3"/>
    </row>
    <row r="8" spans="1:24" x14ac:dyDescent="0.3">
      <c r="A8" s="357" t="s">
        <v>11</v>
      </c>
      <c r="B8" s="357"/>
      <c r="C8" s="357"/>
      <c r="D8" s="357"/>
      <c r="E8" s="357"/>
      <c r="F8" s="357"/>
      <c r="G8" s="357"/>
      <c r="H8" s="357"/>
      <c r="I8" s="357"/>
      <c r="J8" s="357"/>
      <c r="K8" s="357"/>
      <c r="L8" s="357"/>
      <c r="M8" s="357"/>
      <c r="N8" s="357"/>
      <c r="O8" s="357"/>
      <c r="P8" s="357"/>
      <c r="Q8" s="357"/>
      <c r="R8" s="357"/>
      <c r="S8" s="357"/>
      <c r="T8" s="357"/>
      <c r="U8" s="357"/>
      <c r="V8" s="357"/>
      <c r="W8" s="357"/>
      <c r="X8" s="357"/>
    </row>
    <row r="9" spans="1:24" ht="21.75" customHeight="1" x14ac:dyDescent="0.3">
      <c r="A9" s="359" t="s">
        <v>12</v>
      </c>
      <c r="B9" s="359"/>
      <c r="C9" s="359"/>
      <c r="D9" s="360"/>
      <c r="E9" s="361" t="s">
        <v>13</v>
      </c>
      <c r="F9" s="361" t="s">
        <v>14</v>
      </c>
      <c r="G9" s="361" t="s">
        <v>15</v>
      </c>
      <c r="H9" s="361" t="s">
        <v>16</v>
      </c>
      <c r="I9" s="363" t="s">
        <v>17</v>
      </c>
      <c r="J9" s="418" t="s">
        <v>18</v>
      </c>
      <c r="K9" s="418"/>
      <c r="L9" s="418"/>
      <c r="M9" s="418"/>
      <c r="N9" s="418"/>
      <c r="O9" s="418"/>
      <c r="P9" s="418"/>
      <c r="Q9" s="418"/>
      <c r="R9" s="418"/>
      <c r="S9" s="418"/>
      <c r="T9" s="418"/>
      <c r="U9" s="418"/>
      <c r="V9" s="451" t="s">
        <v>19</v>
      </c>
      <c r="W9" s="456" t="s">
        <v>20</v>
      </c>
      <c r="X9" s="456" t="s">
        <v>21</v>
      </c>
    </row>
    <row r="10" spans="1:24" ht="21" customHeight="1" x14ac:dyDescent="0.3">
      <c r="A10" s="243" t="s">
        <v>22</v>
      </c>
      <c r="B10" s="351" t="s">
        <v>23</v>
      </c>
      <c r="C10" s="352"/>
      <c r="D10" s="353"/>
      <c r="E10" s="362"/>
      <c r="F10" s="362"/>
      <c r="G10" s="362"/>
      <c r="H10" s="362"/>
      <c r="I10" s="364"/>
      <c r="J10" s="173" t="s">
        <v>24</v>
      </c>
      <c r="K10" s="173" t="s">
        <v>25</v>
      </c>
      <c r="L10" s="173" t="s">
        <v>26</v>
      </c>
      <c r="M10" s="173" t="s">
        <v>27</v>
      </c>
      <c r="N10" s="173" t="s">
        <v>28</v>
      </c>
      <c r="O10" s="173" t="s">
        <v>29</v>
      </c>
      <c r="P10" s="173" t="s">
        <v>30</v>
      </c>
      <c r="Q10" s="173" t="s">
        <v>31</v>
      </c>
      <c r="R10" s="173" t="s">
        <v>32</v>
      </c>
      <c r="S10" s="173" t="s">
        <v>33</v>
      </c>
      <c r="T10" s="173" t="s">
        <v>34</v>
      </c>
      <c r="U10" s="173" t="s">
        <v>35</v>
      </c>
      <c r="V10" s="452"/>
      <c r="W10" s="457"/>
      <c r="X10" s="457"/>
    </row>
    <row r="11" spans="1:24" ht="75" customHeight="1" x14ac:dyDescent="0.3">
      <c r="A11" s="18">
        <v>1</v>
      </c>
      <c r="B11" s="453" t="s">
        <v>404</v>
      </c>
      <c r="C11" s="454" t="s">
        <v>404</v>
      </c>
      <c r="D11" s="455" t="s">
        <v>404</v>
      </c>
      <c r="E11" s="16"/>
      <c r="F11" s="250" t="s">
        <v>405</v>
      </c>
      <c r="G11" s="250" t="s">
        <v>406</v>
      </c>
      <c r="H11" s="17"/>
      <c r="I11" s="250" t="s">
        <v>407</v>
      </c>
      <c r="J11" s="167"/>
      <c r="K11" s="18"/>
      <c r="L11" s="18"/>
      <c r="M11" s="18"/>
      <c r="N11" s="18"/>
      <c r="O11" s="18"/>
      <c r="P11" s="18"/>
      <c r="Q11" s="18"/>
      <c r="R11" s="18"/>
      <c r="S11" s="18"/>
      <c r="T11" s="18"/>
      <c r="U11" s="18"/>
      <c r="V11" s="18"/>
      <c r="W11" s="21"/>
      <c r="X11" s="21"/>
    </row>
    <row r="12" spans="1:24" ht="84.75" customHeight="1" x14ac:dyDescent="0.3">
      <c r="A12" s="177">
        <v>2</v>
      </c>
      <c r="B12" s="453" t="s">
        <v>408</v>
      </c>
      <c r="C12" s="454" t="s">
        <v>409</v>
      </c>
      <c r="D12" s="455" t="s">
        <v>409</v>
      </c>
      <c r="E12" s="67">
        <v>1</v>
      </c>
      <c r="F12" s="250" t="s">
        <v>410</v>
      </c>
      <c r="G12" s="250" t="s">
        <v>411</v>
      </c>
      <c r="H12" s="250"/>
      <c r="I12" s="250" t="s">
        <v>412</v>
      </c>
      <c r="J12" s="18"/>
      <c r="K12" s="18"/>
      <c r="L12" s="18"/>
      <c r="M12" s="167"/>
      <c r="N12" s="167"/>
      <c r="O12" s="167"/>
      <c r="P12" s="167"/>
      <c r="Q12" s="167"/>
      <c r="R12" s="167"/>
      <c r="S12" s="167"/>
      <c r="T12" s="167"/>
      <c r="U12" s="167"/>
      <c r="V12" s="18"/>
      <c r="W12" s="21"/>
      <c r="X12" s="21"/>
    </row>
    <row r="13" spans="1:24" ht="46.5" customHeight="1" x14ac:dyDescent="0.3">
      <c r="A13" s="18">
        <v>3</v>
      </c>
      <c r="B13" s="453" t="s">
        <v>413</v>
      </c>
      <c r="C13" s="454" t="s">
        <v>414</v>
      </c>
      <c r="D13" s="455" t="s">
        <v>414</v>
      </c>
      <c r="E13" s="16">
        <v>1</v>
      </c>
      <c r="F13" s="250" t="s">
        <v>415</v>
      </c>
      <c r="G13" s="250" t="s">
        <v>416</v>
      </c>
      <c r="H13" s="250"/>
      <c r="I13" s="250" t="s">
        <v>412</v>
      </c>
      <c r="J13" s="18"/>
      <c r="K13" s="18"/>
      <c r="L13" s="18"/>
      <c r="M13" s="167"/>
      <c r="N13" s="167"/>
      <c r="O13" s="18"/>
      <c r="P13" s="18"/>
      <c r="Q13" s="18"/>
      <c r="R13" s="18"/>
      <c r="S13" s="18"/>
      <c r="T13" s="18"/>
      <c r="U13" s="18"/>
      <c r="V13" s="18"/>
      <c r="W13" s="21"/>
      <c r="X13" s="21"/>
    </row>
    <row r="14" spans="1:24" ht="82.5" customHeight="1" x14ac:dyDescent="0.3">
      <c r="A14" s="177">
        <v>4</v>
      </c>
      <c r="B14" s="453" t="s">
        <v>417</v>
      </c>
      <c r="C14" s="454"/>
      <c r="D14" s="455"/>
      <c r="E14" s="67">
        <v>1</v>
      </c>
      <c r="F14" s="250" t="s">
        <v>418</v>
      </c>
      <c r="G14" s="250" t="s">
        <v>419</v>
      </c>
      <c r="H14" s="250"/>
      <c r="I14" s="250"/>
      <c r="J14" s="167"/>
      <c r="K14" s="167"/>
      <c r="L14" s="167"/>
      <c r="M14" s="18"/>
      <c r="N14" s="18"/>
      <c r="O14" s="18"/>
      <c r="P14" s="18"/>
      <c r="Q14" s="18"/>
      <c r="R14" s="18"/>
      <c r="S14" s="18"/>
      <c r="T14" s="18"/>
      <c r="U14" s="18"/>
      <c r="V14" s="18"/>
      <c r="W14" s="21"/>
      <c r="X14" s="21"/>
    </row>
    <row r="15" spans="1:24" ht="37.5" customHeight="1" x14ac:dyDescent="0.3">
      <c r="A15" s="18">
        <v>5</v>
      </c>
      <c r="B15" s="453" t="s">
        <v>420</v>
      </c>
      <c r="C15" s="454"/>
      <c r="D15" s="455"/>
      <c r="E15" s="176">
        <v>3</v>
      </c>
      <c r="F15" s="250" t="s">
        <v>421</v>
      </c>
      <c r="G15" s="250"/>
      <c r="H15" s="250"/>
      <c r="I15" s="250" t="s">
        <v>422</v>
      </c>
      <c r="J15" s="18"/>
      <c r="K15" s="18"/>
      <c r="L15" s="18"/>
      <c r="M15" s="167"/>
      <c r="N15" s="167"/>
      <c r="O15" s="167"/>
      <c r="P15" s="167"/>
      <c r="Q15" s="167"/>
      <c r="R15" s="167"/>
      <c r="S15" s="167"/>
      <c r="T15" s="167"/>
      <c r="U15" s="167"/>
      <c r="V15" s="18"/>
      <c r="W15" s="21"/>
      <c r="X15" s="21"/>
    </row>
    <row r="16" spans="1:24" ht="67.5" customHeight="1" x14ac:dyDescent="0.3">
      <c r="A16" s="177">
        <v>6</v>
      </c>
      <c r="B16" s="453" t="s">
        <v>423</v>
      </c>
      <c r="C16" s="454" t="s">
        <v>424</v>
      </c>
      <c r="D16" s="455" t="s">
        <v>424</v>
      </c>
      <c r="E16" s="176">
        <v>1</v>
      </c>
      <c r="F16" s="250" t="s">
        <v>425</v>
      </c>
      <c r="G16" s="250" t="s">
        <v>426</v>
      </c>
      <c r="H16" s="250"/>
      <c r="I16" s="250"/>
      <c r="J16" s="167"/>
      <c r="K16" s="167"/>
      <c r="L16" s="167"/>
      <c r="M16" s="167"/>
      <c r="N16" s="167"/>
      <c r="O16" s="167"/>
      <c r="P16" s="167"/>
      <c r="Q16" s="167"/>
      <c r="R16" s="167"/>
      <c r="S16" s="167"/>
      <c r="T16" s="167"/>
      <c r="U16" s="167"/>
      <c r="V16" s="250" t="s">
        <v>427</v>
      </c>
      <c r="W16" s="21"/>
      <c r="X16" s="21"/>
    </row>
    <row r="17" spans="1:24" ht="130.5" customHeight="1" x14ac:dyDescent="0.3">
      <c r="A17" s="177">
        <v>8</v>
      </c>
      <c r="B17" s="453" t="s">
        <v>428</v>
      </c>
      <c r="C17" s="454" t="s">
        <v>428</v>
      </c>
      <c r="D17" s="455" t="s">
        <v>428</v>
      </c>
      <c r="E17" s="16"/>
      <c r="F17" s="250" t="s">
        <v>429</v>
      </c>
      <c r="G17" s="250" t="s">
        <v>426</v>
      </c>
      <c r="H17" s="250"/>
      <c r="I17" s="250" t="s">
        <v>422</v>
      </c>
      <c r="J17" s="167"/>
      <c r="K17" s="167"/>
      <c r="L17" s="167"/>
      <c r="M17" s="167"/>
      <c r="N17" s="167"/>
      <c r="O17" s="167"/>
      <c r="P17" s="167"/>
      <c r="Q17" s="167"/>
      <c r="R17" s="167"/>
      <c r="S17" s="167"/>
      <c r="T17" s="167"/>
      <c r="U17" s="167"/>
      <c r="V17" s="18"/>
      <c r="W17" s="21"/>
      <c r="X17" s="21"/>
    </row>
  </sheetData>
  <mergeCells count="30">
    <mergeCell ref="B14:D14"/>
    <mergeCell ref="B17:D17"/>
    <mergeCell ref="B15:D15"/>
    <mergeCell ref="B16:D16"/>
    <mergeCell ref="J9:U9"/>
    <mergeCell ref="E9:E10"/>
    <mergeCell ref="F9:F10"/>
    <mergeCell ref="G9:G10"/>
    <mergeCell ref="B10:D10"/>
    <mergeCell ref="B11:D11"/>
    <mergeCell ref="B12:D12"/>
    <mergeCell ref="A8:X8"/>
    <mergeCell ref="I6:X6"/>
    <mergeCell ref="V9:V10"/>
    <mergeCell ref="B13:D13"/>
    <mergeCell ref="A9:D9"/>
    <mergeCell ref="D6:F6"/>
    <mergeCell ref="G6:H6"/>
    <mergeCell ref="W9:W10"/>
    <mergeCell ref="X9:X10"/>
    <mergeCell ref="H9:H10"/>
    <mergeCell ref="I9:I10"/>
    <mergeCell ref="W2:X2"/>
    <mergeCell ref="W3:X3"/>
    <mergeCell ref="A1:E3"/>
    <mergeCell ref="D5:F5"/>
    <mergeCell ref="G5:H5"/>
    <mergeCell ref="W1:X1"/>
    <mergeCell ref="I5:X5"/>
    <mergeCell ref="F1:V3"/>
  </mergeCells>
  <printOptions horizontalCentered="1" verticalCentered="1"/>
  <pageMargins left="0.31496062992125984" right="0.31496062992125984" top="0.74803149606299213" bottom="0.74803149606299213" header="0.31496062992125984" footer="0.31496062992125984"/>
  <pageSetup scale="59" orientation="landscape"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7D6"/>
  </sheetPr>
  <dimension ref="A1:X14"/>
  <sheetViews>
    <sheetView showGridLines="0" view="pageBreakPreview" zoomScaleNormal="96" zoomScaleSheetLayoutView="100" zoomScalePageLayoutView="200" workbookViewId="0">
      <selection activeCell="F12" sqref="F12"/>
    </sheetView>
  </sheetViews>
  <sheetFormatPr baseColWidth="10" defaultColWidth="11.42578125" defaultRowHeight="16.5" x14ac:dyDescent="0.3"/>
  <cols>
    <col min="1" max="1" width="3.5703125" style="1" customWidth="1"/>
    <col min="2" max="2" width="9.7109375" style="1" customWidth="1"/>
    <col min="3" max="3" width="7.7109375" style="1" customWidth="1"/>
    <col min="4" max="4" width="9" style="1" customWidth="1"/>
    <col min="5" max="5" width="9.140625" style="1" customWidth="1"/>
    <col min="6" max="6" width="13.85546875" style="1" customWidth="1"/>
    <col min="7" max="7" width="10" style="1" customWidth="1"/>
    <col min="8" max="8" width="15.42578125" style="1" customWidth="1"/>
    <col min="9" max="9" width="10.140625" style="1" customWidth="1"/>
    <col min="10" max="10" width="3.42578125" style="1" customWidth="1"/>
    <col min="11" max="11" width="3.5703125" style="1" customWidth="1"/>
    <col min="12" max="12" width="3.7109375" style="1" customWidth="1"/>
    <col min="13" max="14" width="3.5703125" style="1" customWidth="1"/>
    <col min="15" max="15" width="3.42578125" style="1" customWidth="1"/>
    <col min="16" max="16" width="3.7109375" style="1" customWidth="1"/>
    <col min="17" max="17" width="4" style="1" customWidth="1"/>
    <col min="18" max="18" width="4.28515625" style="1" customWidth="1"/>
    <col min="19" max="19" width="3.42578125" style="1" customWidth="1"/>
    <col min="20" max="20" width="3.7109375" style="1" customWidth="1"/>
    <col min="21" max="21" width="3.42578125" style="1" customWidth="1"/>
    <col min="22" max="22" width="20.7109375" style="1" customWidth="1"/>
    <col min="23" max="23" width="11.42578125" style="1"/>
    <col min="24" max="24" width="22.42578125" style="1" customWidth="1"/>
    <col min="25" max="16384" width="11.42578125" style="1"/>
  </cols>
  <sheetData>
    <row r="1" spans="1:24" ht="17.25" customHeight="1" thickBot="1" x14ac:dyDescent="0.35">
      <c r="A1" s="458"/>
      <c r="B1" s="459"/>
      <c r="C1" s="459"/>
      <c r="D1" s="459"/>
      <c r="E1" s="460"/>
      <c r="F1" s="319" t="s">
        <v>354</v>
      </c>
      <c r="G1" s="320"/>
      <c r="H1" s="320"/>
      <c r="I1" s="320"/>
      <c r="J1" s="320"/>
      <c r="K1" s="320"/>
      <c r="L1" s="320"/>
      <c r="M1" s="320"/>
      <c r="N1" s="320"/>
      <c r="O1" s="320"/>
      <c r="P1" s="320"/>
      <c r="Q1" s="320"/>
      <c r="R1" s="320"/>
      <c r="S1" s="320"/>
      <c r="T1" s="320"/>
      <c r="U1" s="320"/>
      <c r="V1" s="321"/>
      <c r="W1" s="411" t="s">
        <v>1</v>
      </c>
      <c r="X1" s="412"/>
    </row>
    <row r="2" spans="1:24" ht="17.25" thickBot="1" x14ac:dyDescent="0.35">
      <c r="A2" s="441"/>
      <c r="B2" s="442"/>
      <c r="C2" s="442"/>
      <c r="D2" s="442"/>
      <c r="E2" s="461"/>
      <c r="F2" s="322"/>
      <c r="G2" s="323"/>
      <c r="H2" s="323"/>
      <c r="I2" s="323"/>
      <c r="J2" s="323"/>
      <c r="K2" s="323"/>
      <c r="L2" s="323"/>
      <c r="M2" s="323"/>
      <c r="N2" s="323"/>
      <c r="O2" s="323"/>
      <c r="P2" s="323"/>
      <c r="Q2" s="323"/>
      <c r="R2" s="323"/>
      <c r="S2" s="323"/>
      <c r="T2" s="323"/>
      <c r="U2" s="323"/>
      <c r="V2" s="324"/>
      <c r="W2" s="411" t="s">
        <v>2</v>
      </c>
      <c r="X2" s="412"/>
    </row>
    <row r="3" spans="1:24" ht="17.25" thickBot="1" x14ac:dyDescent="0.35">
      <c r="A3" s="443"/>
      <c r="B3" s="444"/>
      <c r="C3" s="444"/>
      <c r="D3" s="444"/>
      <c r="E3" s="462"/>
      <c r="F3" s="325"/>
      <c r="G3" s="326"/>
      <c r="H3" s="326"/>
      <c r="I3" s="326"/>
      <c r="J3" s="326"/>
      <c r="K3" s="326"/>
      <c r="L3" s="326"/>
      <c r="M3" s="326"/>
      <c r="N3" s="326"/>
      <c r="O3" s="326"/>
      <c r="P3" s="326"/>
      <c r="Q3" s="326"/>
      <c r="R3" s="326"/>
      <c r="S3" s="326"/>
      <c r="T3" s="326"/>
      <c r="U3" s="326"/>
      <c r="V3" s="327"/>
      <c r="W3" s="411" t="s">
        <v>3</v>
      </c>
      <c r="X3" s="412"/>
    </row>
    <row r="4" spans="1:24" ht="9" customHeight="1" x14ac:dyDescent="0.3">
      <c r="A4" s="2"/>
      <c r="B4" s="2"/>
      <c r="C4" s="2"/>
      <c r="D4" s="2"/>
      <c r="E4" s="2"/>
      <c r="F4" s="3"/>
      <c r="G4" s="3"/>
      <c r="H4" s="3"/>
      <c r="I4" s="3"/>
      <c r="J4" s="3"/>
      <c r="K4" s="3"/>
      <c r="L4" s="3"/>
      <c r="M4" s="3"/>
      <c r="N4" s="3"/>
      <c r="O4" s="3"/>
      <c r="P4" s="3"/>
      <c r="Q4" s="3"/>
      <c r="R4" s="3"/>
      <c r="S4" s="3"/>
      <c r="T4" s="3"/>
      <c r="U4" s="3"/>
      <c r="V4" s="3"/>
    </row>
    <row r="5" spans="1:24" x14ac:dyDescent="0.3">
      <c r="A5" s="4"/>
      <c r="B5" s="237" t="s">
        <v>4</v>
      </c>
      <c r="C5" s="4"/>
      <c r="D5" s="337" t="s">
        <v>5</v>
      </c>
      <c r="E5" s="337"/>
      <c r="F5" s="337"/>
      <c r="G5" s="445" t="s">
        <v>6</v>
      </c>
      <c r="H5" s="445"/>
      <c r="I5" s="463" t="s">
        <v>7</v>
      </c>
      <c r="J5" s="464"/>
      <c r="K5" s="464"/>
      <c r="L5" s="464"/>
      <c r="M5" s="464"/>
      <c r="N5" s="464"/>
      <c r="O5" s="464"/>
      <c r="P5" s="464"/>
      <c r="Q5" s="464"/>
      <c r="R5" s="464"/>
      <c r="S5" s="464"/>
      <c r="T5" s="464"/>
      <c r="U5" s="464"/>
      <c r="V5" s="464"/>
      <c r="W5" s="464"/>
      <c r="X5" s="464"/>
    </row>
    <row r="6" spans="1:24" ht="39.75" customHeight="1" x14ac:dyDescent="0.3">
      <c r="A6" s="5"/>
      <c r="B6" s="234">
        <v>2017</v>
      </c>
      <c r="C6" s="139"/>
      <c r="D6" s="354" t="s">
        <v>430</v>
      </c>
      <c r="E6" s="354"/>
      <c r="F6" s="354"/>
      <c r="G6" s="355" t="s">
        <v>431</v>
      </c>
      <c r="H6" s="356"/>
      <c r="I6" s="354" t="s">
        <v>432</v>
      </c>
      <c r="J6" s="354"/>
      <c r="K6" s="354"/>
      <c r="L6" s="354"/>
      <c r="M6" s="354"/>
      <c r="N6" s="354"/>
      <c r="O6" s="354"/>
      <c r="P6" s="354"/>
      <c r="Q6" s="354"/>
      <c r="R6" s="354"/>
      <c r="S6" s="354"/>
      <c r="T6" s="354"/>
      <c r="U6" s="354"/>
      <c r="V6" s="354"/>
      <c r="W6" s="354"/>
      <c r="X6" s="354"/>
    </row>
    <row r="7" spans="1:24" ht="7.5" customHeight="1" x14ac:dyDescent="0.3">
      <c r="A7" s="3"/>
      <c r="B7" s="3"/>
      <c r="C7" s="3"/>
      <c r="D7" s="6"/>
      <c r="E7" s="6"/>
      <c r="F7" s="6"/>
      <c r="G7" s="6"/>
      <c r="H7" s="6"/>
      <c r="I7" s="6"/>
      <c r="J7" s="3"/>
      <c r="K7" s="3"/>
      <c r="L7" s="3"/>
      <c r="M7" s="3"/>
      <c r="N7" s="3"/>
      <c r="O7" s="3"/>
      <c r="P7" s="3"/>
      <c r="Q7" s="3"/>
      <c r="R7" s="3"/>
      <c r="S7" s="3"/>
      <c r="T7" s="3"/>
      <c r="U7" s="3"/>
      <c r="V7" s="3"/>
    </row>
    <row r="8" spans="1:24" x14ac:dyDescent="0.3">
      <c r="A8" s="357" t="s">
        <v>11</v>
      </c>
      <c r="B8" s="357"/>
      <c r="C8" s="357"/>
      <c r="D8" s="357"/>
      <c r="E8" s="357"/>
      <c r="F8" s="357"/>
      <c r="G8" s="357"/>
      <c r="H8" s="357"/>
      <c r="I8" s="357"/>
      <c r="J8" s="357"/>
      <c r="K8" s="357"/>
      <c r="L8" s="357"/>
      <c r="M8" s="357"/>
      <c r="N8" s="357"/>
      <c r="O8" s="357"/>
      <c r="P8" s="357"/>
      <c r="Q8" s="357"/>
      <c r="R8" s="357"/>
      <c r="S8" s="357"/>
      <c r="T8" s="357"/>
      <c r="U8" s="357"/>
      <c r="V8" s="357"/>
      <c r="W8" s="357"/>
      <c r="X8" s="357"/>
    </row>
    <row r="9" spans="1:24" ht="24" customHeight="1" x14ac:dyDescent="0.3">
      <c r="A9" s="359" t="s">
        <v>12</v>
      </c>
      <c r="B9" s="359"/>
      <c r="C9" s="359"/>
      <c r="D9" s="360"/>
      <c r="E9" s="361" t="s">
        <v>13</v>
      </c>
      <c r="F9" s="361" t="s">
        <v>14</v>
      </c>
      <c r="G9" s="361" t="s">
        <v>15</v>
      </c>
      <c r="H9" s="361" t="s">
        <v>16</v>
      </c>
      <c r="I9" s="363" t="s">
        <v>17</v>
      </c>
      <c r="J9" s="365" t="s">
        <v>18</v>
      </c>
      <c r="K9" s="365"/>
      <c r="L9" s="365"/>
      <c r="M9" s="365"/>
      <c r="N9" s="365"/>
      <c r="O9" s="365"/>
      <c r="P9" s="365"/>
      <c r="Q9" s="365"/>
      <c r="R9" s="365"/>
      <c r="S9" s="365"/>
      <c r="T9" s="365"/>
      <c r="U9" s="365"/>
      <c r="V9" s="366" t="s">
        <v>19</v>
      </c>
      <c r="W9" s="421" t="s">
        <v>20</v>
      </c>
      <c r="X9" s="421" t="s">
        <v>21</v>
      </c>
    </row>
    <row r="10" spans="1:24" x14ac:dyDescent="0.3">
      <c r="A10" s="243" t="s">
        <v>22</v>
      </c>
      <c r="B10" s="351" t="s">
        <v>23</v>
      </c>
      <c r="C10" s="352"/>
      <c r="D10" s="353"/>
      <c r="E10" s="362"/>
      <c r="F10" s="362"/>
      <c r="G10" s="362"/>
      <c r="H10" s="362"/>
      <c r="I10" s="364"/>
      <c r="J10" s="166" t="s">
        <v>24</v>
      </c>
      <c r="K10" s="166" t="s">
        <v>25</v>
      </c>
      <c r="L10" s="166" t="s">
        <v>26</v>
      </c>
      <c r="M10" s="166" t="s">
        <v>27</v>
      </c>
      <c r="N10" s="166" t="s">
        <v>28</v>
      </c>
      <c r="O10" s="166" t="s">
        <v>29</v>
      </c>
      <c r="P10" s="166" t="s">
        <v>30</v>
      </c>
      <c r="Q10" s="166" t="s">
        <v>31</v>
      </c>
      <c r="R10" s="166" t="s">
        <v>32</v>
      </c>
      <c r="S10" s="166" t="s">
        <v>33</v>
      </c>
      <c r="T10" s="166" t="s">
        <v>34</v>
      </c>
      <c r="U10" s="166" t="s">
        <v>35</v>
      </c>
      <c r="V10" s="367"/>
      <c r="W10" s="421"/>
      <c r="X10" s="421"/>
    </row>
    <row r="11" spans="1:24" ht="46.5" customHeight="1" x14ac:dyDescent="0.3">
      <c r="A11" s="18">
        <v>1</v>
      </c>
      <c r="B11" s="453" t="s">
        <v>433</v>
      </c>
      <c r="C11" s="454"/>
      <c r="D11" s="455"/>
      <c r="E11" s="249">
        <v>3</v>
      </c>
      <c r="F11" s="250" t="s">
        <v>434</v>
      </c>
      <c r="G11" s="8">
        <v>0.8</v>
      </c>
      <c r="H11" s="28">
        <v>10500000</v>
      </c>
      <c r="I11" s="250" t="s">
        <v>435</v>
      </c>
      <c r="J11" s="136"/>
      <c r="K11" s="136"/>
      <c r="L11" s="136"/>
      <c r="M11" s="136"/>
      <c r="N11" s="136"/>
      <c r="O11" s="136"/>
      <c r="P11" s="136"/>
      <c r="Q11" s="136"/>
      <c r="R11" s="136"/>
      <c r="S11" s="136"/>
      <c r="T11" s="136"/>
      <c r="U11" s="136"/>
      <c r="V11" s="9"/>
      <c r="W11" s="21"/>
      <c r="X11" s="21"/>
    </row>
    <row r="12" spans="1:24" ht="32.25" customHeight="1" x14ac:dyDescent="0.3">
      <c r="A12" s="19">
        <v>2</v>
      </c>
      <c r="B12" s="453" t="s">
        <v>436</v>
      </c>
      <c r="C12" s="454"/>
      <c r="D12" s="455"/>
      <c r="E12" s="16">
        <v>2</v>
      </c>
      <c r="F12" s="250">
        <v>2</v>
      </c>
      <c r="G12" s="65">
        <v>1</v>
      </c>
      <c r="H12" s="250" t="s">
        <v>437</v>
      </c>
      <c r="I12" s="250" t="s">
        <v>438</v>
      </c>
      <c r="J12" s="165"/>
      <c r="K12" s="165"/>
      <c r="L12" s="165"/>
      <c r="M12" s="165"/>
      <c r="N12" s="167"/>
      <c r="O12" s="165"/>
      <c r="P12" s="129"/>
      <c r="Q12" s="21"/>
      <c r="R12" s="170"/>
      <c r="S12" s="21"/>
      <c r="T12" s="21"/>
      <c r="U12" s="21"/>
      <c r="V12" s="21"/>
      <c r="W12" s="21"/>
      <c r="X12" s="21"/>
    </row>
    <row r="13" spans="1:24" ht="25.5" customHeight="1" x14ac:dyDescent="0.3">
      <c r="A13" s="19">
        <v>3</v>
      </c>
      <c r="B13" s="453" t="s">
        <v>439</v>
      </c>
      <c r="C13" s="454"/>
      <c r="D13" s="455"/>
      <c r="E13" s="16">
        <v>0</v>
      </c>
      <c r="F13" s="250">
        <v>1</v>
      </c>
      <c r="G13" s="65">
        <v>0</v>
      </c>
      <c r="H13" s="250" t="s">
        <v>437</v>
      </c>
      <c r="I13" s="250" t="s">
        <v>440</v>
      </c>
      <c r="J13" s="165"/>
      <c r="K13" s="165"/>
      <c r="L13" s="167"/>
      <c r="M13" s="165"/>
      <c r="N13" s="165"/>
      <c r="O13" s="165"/>
      <c r="P13" s="21"/>
      <c r="Q13" s="21"/>
      <c r="R13" s="21"/>
      <c r="S13" s="21"/>
      <c r="T13" s="21"/>
      <c r="U13" s="21"/>
      <c r="V13" s="234"/>
      <c r="W13" s="21"/>
      <c r="X13" s="21"/>
    </row>
    <row r="14" spans="1:24" ht="40.5" customHeight="1" x14ac:dyDescent="0.3">
      <c r="A14" s="19">
        <v>4</v>
      </c>
      <c r="B14" s="453" t="s">
        <v>441</v>
      </c>
      <c r="C14" s="454"/>
      <c r="D14" s="455"/>
      <c r="E14" s="29" t="s">
        <v>156</v>
      </c>
      <c r="F14" s="30" t="s">
        <v>442</v>
      </c>
      <c r="G14" s="8">
        <v>1</v>
      </c>
      <c r="H14" s="29" t="s">
        <v>156</v>
      </c>
      <c r="I14" s="250" t="s">
        <v>435</v>
      </c>
      <c r="J14" s="136"/>
      <c r="K14" s="136"/>
      <c r="L14" s="136"/>
      <c r="M14" s="136"/>
      <c r="N14" s="136"/>
      <c r="O14" s="136"/>
      <c r="P14" s="136"/>
      <c r="Q14" s="136"/>
      <c r="R14" s="136"/>
      <c r="S14" s="136"/>
      <c r="T14" s="136"/>
      <c r="U14" s="136"/>
      <c r="V14" s="234"/>
      <c r="W14" s="21"/>
      <c r="X14" s="21"/>
    </row>
  </sheetData>
  <mergeCells count="27">
    <mergeCell ref="B11:D11"/>
    <mergeCell ref="G9:G10"/>
    <mergeCell ref="H9:H10"/>
    <mergeCell ref="I9:I10"/>
    <mergeCell ref="F9:F10"/>
    <mergeCell ref="D5:F5"/>
    <mergeCell ref="G5:H5"/>
    <mergeCell ref="D6:F6"/>
    <mergeCell ref="G6:H6"/>
    <mergeCell ref="A9:D9"/>
    <mergeCell ref="E9:E10"/>
    <mergeCell ref="B14:D14"/>
    <mergeCell ref="W1:X1"/>
    <mergeCell ref="W2:X2"/>
    <mergeCell ref="W3:X3"/>
    <mergeCell ref="F1:V3"/>
    <mergeCell ref="A1:E3"/>
    <mergeCell ref="W9:W10"/>
    <mergeCell ref="X9:X10"/>
    <mergeCell ref="I6:X6"/>
    <mergeCell ref="I5:X5"/>
    <mergeCell ref="A8:X8"/>
    <mergeCell ref="V9:V10"/>
    <mergeCell ref="B10:D10"/>
    <mergeCell ref="B13:D13"/>
    <mergeCell ref="J9:U9"/>
    <mergeCell ref="B12:D12"/>
  </mergeCells>
  <printOptions horizontalCentered="1"/>
  <pageMargins left="0.31496062992125984" right="0.31496062992125984" top="0.74803149606299213" bottom="0.74803149606299213" header="0.31496062992125984" footer="0.31496062992125984"/>
  <pageSetup scale="70" orientation="landscape" horizontalDpi="4294967292" vertic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7D6"/>
  </sheetPr>
  <dimension ref="A1:X16"/>
  <sheetViews>
    <sheetView showGridLines="0" view="pageBreakPreview" zoomScale="90" zoomScaleNormal="96" zoomScaleSheetLayoutView="90" zoomScalePageLayoutView="200" workbookViewId="0">
      <selection activeCell="G6" sqref="G6:H6"/>
    </sheetView>
  </sheetViews>
  <sheetFormatPr baseColWidth="10" defaultColWidth="11.42578125" defaultRowHeight="15" x14ac:dyDescent="0.25"/>
  <cols>
    <col min="1" max="1" width="3.5703125" customWidth="1"/>
    <col min="2" max="2" width="9.7109375" customWidth="1"/>
    <col min="3" max="3" width="7.7109375" customWidth="1"/>
    <col min="4" max="4" width="9" customWidth="1"/>
    <col min="5" max="5" width="9.140625" customWidth="1"/>
    <col min="6" max="6" width="13.85546875" customWidth="1"/>
    <col min="7" max="7" width="10" customWidth="1"/>
    <col min="8" max="8" width="14.5703125" customWidth="1"/>
    <col min="9" max="9" width="10.140625" customWidth="1"/>
    <col min="10" max="10" width="3.85546875" customWidth="1"/>
    <col min="11" max="11" width="3.7109375" customWidth="1"/>
    <col min="12" max="12" width="4.28515625" customWidth="1"/>
    <col min="13" max="13" width="4.140625" customWidth="1"/>
    <col min="14" max="14" width="4.42578125" customWidth="1"/>
    <col min="15" max="15" width="4" customWidth="1"/>
    <col min="16" max="16" width="3.85546875" customWidth="1"/>
    <col min="17" max="17" width="4.5703125" customWidth="1"/>
    <col min="18" max="18" width="5.140625" customWidth="1"/>
    <col min="19" max="19" width="4.140625" customWidth="1"/>
    <col min="20" max="20" width="4.28515625" customWidth="1"/>
    <col min="21" max="21" width="4" customWidth="1"/>
    <col min="22" max="22" width="20.7109375" customWidth="1"/>
    <col min="23" max="23" width="10.5703125" customWidth="1"/>
    <col min="24" max="24" width="19.5703125" customWidth="1"/>
  </cols>
  <sheetData>
    <row r="1" spans="1:24" ht="26.25" customHeight="1" thickBot="1" x14ac:dyDescent="0.3">
      <c r="A1" s="465"/>
      <c r="B1" s="466"/>
      <c r="C1" s="466"/>
      <c r="D1" s="466"/>
      <c r="E1" s="467"/>
      <c r="F1" s="319" t="s">
        <v>354</v>
      </c>
      <c r="G1" s="320"/>
      <c r="H1" s="320"/>
      <c r="I1" s="320"/>
      <c r="J1" s="320"/>
      <c r="K1" s="320"/>
      <c r="L1" s="320"/>
      <c r="M1" s="320"/>
      <c r="N1" s="320"/>
      <c r="O1" s="320"/>
      <c r="P1" s="320"/>
      <c r="Q1" s="320"/>
      <c r="R1" s="320"/>
      <c r="S1" s="320"/>
      <c r="T1" s="320"/>
      <c r="U1" s="320"/>
      <c r="V1" s="321"/>
      <c r="W1" s="446" t="s">
        <v>1</v>
      </c>
      <c r="X1" s="447"/>
    </row>
    <row r="2" spans="1:24" ht="26.25" customHeight="1" thickBot="1" x14ac:dyDescent="0.3">
      <c r="A2" s="468"/>
      <c r="B2" s="469"/>
      <c r="C2" s="469"/>
      <c r="D2" s="469"/>
      <c r="E2" s="470"/>
      <c r="F2" s="322"/>
      <c r="G2" s="323"/>
      <c r="H2" s="323"/>
      <c r="I2" s="323"/>
      <c r="J2" s="323"/>
      <c r="K2" s="323"/>
      <c r="L2" s="323"/>
      <c r="M2" s="323"/>
      <c r="N2" s="323"/>
      <c r="O2" s="323"/>
      <c r="P2" s="323"/>
      <c r="Q2" s="323"/>
      <c r="R2" s="323"/>
      <c r="S2" s="323"/>
      <c r="T2" s="323"/>
      <c r="U2" s="323"/>
      <c r="V2" s="324"/>
      <c r="W2" s="317" t="s">
        <v>2</v>
      </c>
      <c r="X2" s="318"/>
    </row>
    <row r="3" spans="1:24" ht="24" customHeight="1" thickBot="1" x14ac:dyDescent="0.3">
      <c r="A3" s="471"/>
      <c r="B3" s="472"/>
      <c r="C3" s="472"/>
      <c r="D3" s="472"/>
      <c r="E3" s="473"/>
      <c r="F3" s="325"/>
      <c r="G3" s="326"/>
      <c r="H3" s="326"/>
      <c r="I3" s="326"/>
      <c r="J3" s="326"/>
      <c r="K3" s="326"/>
      <c r="L3" s="326"/>
      <c r="M3" s="326"/>
      <c r="N3" s="326"/>
      <c r="O3" s="326"/>
      <c r="P3" s="326"/>
      <c r="Q3" s="326"/>
      <c r="R3" s="326"/>
      <c r="S3" s="326"/>
      <c r="T3" s="326"/>
      <c r="U3" s="326"/>
      <c r="V3" s="327"/>
      <c r="W3" s="439" t="s">
        <v>3</v>
      </c>
      <c r="X3" s="440"/>
    </row>
    <row r="4" spans="1:24" ht="6" customHeight="1" x14ac:dyDescent="0.25">
      <c r="A4" s="71"/>
      <c r="B4" s="71"/>
      <c r="C4" s="71"/>
      <c r="D4" s="71"/>
      <c r="E4" s="71"/>
      <c r="F4" s="72"/>
      <c r="G4" s="72"/>
      <c r="H4" s="72"/>
      <c r="I4" s="72"/>
      <c r="J4" s="72"/>
      <c r="K4" s="72"/>
      <c r="L4" s="72"/>
      <c r="M4" s="72"/>
      <c r="N4" s="72"/>
      <c r="O4" s="72"/>
      <c r="P4" s="72"/>
      <c r="Q4" s="72"/>
      <c r="R4" s="72"/>
      <c r="S4" s="72"/>
      <c r="T4" s="72"/>
      <c r="U4" s="72"/>
      <c r="V4" s="72"/>
    </row>
    <row r="5" spans="1:24" ht="12.75" customHeight="1" x14ac:dyDescent="0.25">
      <c r="A5" s="73"/>
      <c r="B5" s="74" t="s">
        <v>4</v>
      </c>
      <c r="C5" s="73"/>
      <c r="D5" s="337" t="s">
        <v>5</v>
      </c>
      <c r="E5" s="337"/>
      <c r="F5" s="337"/>
      <c r="G5" s="445" t="s">
        <v>6</v>
      </c>
      <c r="H5" s="445"/>
      <c r="I5" s="448" t="s">
        <v>7</v>
      </c>
      <c r="J5" s="449"/>
      <c r="K5" s="449"/>
      <c r="L5" s="449"/>
      <c r="M5" s="449"/>
      <c r="N5" s="449"/>
      <c r="O5" s="449"/>
      <c r="P5" s="449"/>
      <c r="Q5" s="449"/>
      <c r="R5" s="449"/>
      <c r="S5" s="449"/>
      <c r="T5" s="449"/>
      <c r="U5" s="449"/>
      <c r="V5" s="449"/>
      <c r="W5" s="449"/>
      <c r="X5" s="449"/>
    </row>
    <row r="6" spans="1:24" ht="37.5" customHeight="1" x14ac:dyDescent="0.25">
      <c r="A6" s="75"/>
      <c r="B6" s="76">
        <v>2017</v>
      </c>
      <c r="C6" s="75"/>
      <c r="D6" s="354" t="s">
        <v>443</v>
      </c>
      <c r="E6" s="354"/>
      <c r="F6" s="354"/>
      <c r="G6" s="355" t="s">
        <v>444</v>
      </c>
      <c r="H6" s="356"/>
      <c r="I6" s="354" t="s">
        <v>445</v>
      </c>
      <c r="J6" s="354"/>
      <c r="K6" s="354"/>
      <c r="L6" s="354"/>
      <c r="M6" s="354"/>
      <c r="N6" s="354"/>
      <c r="O6" s="354"/>
      <c r="P6" s="354"/>
      <c r="Q6" s="354"/>
      <c r="R6" s="354"/>
      <c r="S6" s="354"/>
      <c r="T6" s="354"/>
      <c r="U6" s="354"/>
      <c r="V6" s="354"/>
      <c r="W6" s="354"/>
      <c r="X6" s="354"/>
    </row>
    <row r="7" spans="1:24" ht="5.25" customHeight="1" x14ac:dyDescent="0.25">
      <c r="A7" s="72"/>
      <c r="B7" s="72"/>
      <c r="C7" s="72"/>
      <c r="D7" s="77"/>
      <c r="E7" s="77"/>
      <c r="F7" s="77"/>
      <c r="G7" s="77"/>
      <c r="H7" s="77"/>
      <c r="I7" s="77"/>
      <c r="J7" s="72"/>
      <c r="K7" s="72"/>
      <c r="L7" s="72"/>
      <c r="M7" s="72"/>
      <c r="N7" s="72"/>
      <c r="O7" s="72"/>
      <c r="P7" s="72"/>
      <c r="Q7" s="72"/>
      <c r="R7" s="72"/>
      <c r="S7" s="72"/>
      <c r="T7" s="72"/>
      <c r="U7" s="72"/>
      <c r="V7" s="72"/>
    </row>
    <row r="8" spans="1:24" x14ac:dyDescent="0.25">
      <c r="A8" s="475" t="s">
        <v>11</v>
      </c>
      <c r="B8" s="475"/>
      <c r="C8" s="475"/>
      <c r="D8" s="475"/>
      <c r="E8" s="475"/>
      <c r="F8" s="475"/>
      <c r="G8" s="475"/>
      <c r="H8" s="475"/>
      <c r="I8" s="475"/>
      <c r="J8" s="475"/>
      <c r="K8" s="475"/>
      <c r="L8" s="475"/>
      <c r="M8" s="475"/>
      <c r="N8" s="475"/>
      <c r="O8" s="475"/>
      <c r="P8" s="475"/>
      <c r="Q8" s="475"/>
      <c r="R8" s="475"/>
      <c r="S8" s="475"/>
      <c r="T8" s="475"/>
      <c r="U8" s="475"/>
      <c r="V8" s="475"/>
      <c r="W8" s="475"/>
      <c r="X8" s="475"/>
    </row>
    <row r="9" spans="1:24" ht="21.75" customHeight="1" x14ac:dyDescent="0.25">
      <c r="A9" s="359" t="s">
        <v>12</v>
      </c>
      <c r="B9" s="359"/>
      <c r="C9" s="359"/>
      <c r="D9" s="360"/>
      <c r="E9" s="361" t="s">
        <v>13</v>
      </c>
      <c r="F9" s="361" t="s">
        <v>14</v>
      </c>
      <c r="G9" s="361" t="s">
        <v>15</v>
      </c>
      <c r="H9" s="361" t="s">
        <v>16</v>
      </c>
      <c r="I9" s="363" t="s">
        <v>17</v>
      </c>
      <c r="J9" s="365" t="s">
        <v>18</v>
      </c>
      <c r="K9" s="365"/>
      <c r="L9" s="365"/>
      <c r="M9" s="365"/>
      <c r="N9" s="365"/>
      <c r="O9" s="365"/>
      <c r="P9" s="365"/>
      <c r="Q9" s="365"/>
      <c r="R9" s="365"/>
      <c r="S9" s="365"/>
      <c r="T9" s="365"/>
      <c r="U9" s="365"/>
      <c r="V9" s="366" t="s">
        <v>19</v>
      </c>
      <c r="W9" s="421" t="s">
        <v>20</v>
      </c>
      <c r="X9" s="421" t="s">
        <v>21</v>
      </c>
    </row>
    <row r="10" spans="1:24" ht="19.5" customHeight="1" thickBot="1" x14ac:dyDescent="0.3">
      <c r="A10" s="172" t="s">
        <v>22</v>
      </c>
      <c r="B10" s="479" t="s">
        <v>23</v>
      </c>
      <c r="C10" s="359"/>
      <c r="D10" s="360"/>
      <c r="E10" s="476"/>
      <c r="F10" s="476"/>
      <c r="G10" s="476"/>
      <c r="H10" s="476"/>
      <c r="I10" s="477"/>
      <c r="J10" s="166" t="s">
        <v>24</v>
      </c>
      <c r="K10" s="166" t="s">
        <v>25</v>
      </c>
      <c r="L10" s="166" t="s">
        <v>26</v>
      </c>
      <c r="M10" s="166" t="s">
        <v>27</v>
      </c>
      <c r="N10" s="166" t="s">
        <v>28</v>
      </c>
      <c r="O10" s="166" t="s">
        <v>29</v>
      </c>
      <c r="P10" s="166" t="s">
        <v>30</v>
      </c>
      <c r="Q10" s="166" t="s">
        <v>31</v>
      </c>
      <c r="R10" s="166" t="s">
        <v>32</v>
      </c>
      <c r="S10" s="166" t="s">
        <v>33</v>
      </c>
      <c r="T10" s="166" t="s">
        <v>34</v>
      </c>
      <c r="U10" s="166" t="s">
        <v>35</v>
      </c>
      <c r="V10" s="478"/>
      <c r="W10" s="474"/>
      <c r="X10" s="474"/>
    </row>
    <row r="11" spans="1:24" ht="52.5" customHeight="1" x14ac:dyDescent="0.3">
      <c r="A11" s="153">
        <v>1</v>
      </c>
      <c r="B11" s="483" t="s">
        <v>446</v>
      </c>
      <c r="C11" s="484"/>
      <c r="D11" s="485"/>
      <c r="E11" s="248" t="s">
        <v>156</v>
      </c>
      <c r="F11" s="154" t="s">
        <v>447</v>
      </c>
      <c r="G11" s="141">
        <v>0.7</v>
      </c>
      <c r="H11" s="248" t="s">
        <v>156</v>
      </c>
      <c r="I11" s="154" t="s">
        <v>448</v>
      </c>
      <c r="J11" s="143"/>
      <c r="K11" s="143"/>
      <c r="L11" s="143"/>
      <c r="M11" s="143"/>
      <c r="N11" s="144"/>
      <c r="O11" s="144"/>
      <c r="P11" s="144"/>
      <c r="Q11" s="144"/>
      <c r="R11" s="144"/>
      <c r="S11" s="144"/>
      <c r="T11" s="144"/>
      <c r="U11" s="144"/>
      <c r="V11" s="142"/>
      <c r="W11" s="145"/>
      <c r="X11" s="146"/>
    </row>
    <row r="12" spans="1:24" ht="72" customHeight="1" x14ac:dyDescent="0.3">
      <c r="A12" s="155">
        <v>2</v>
      </c>
      <c r="B12" s="453" t="s">
        <v>449</v>
      </c>
      <c r="C12" s="486"/>
      <c r="D12" s="487"/>
      <c r="E12" s="249" t="s">
        <v>156</v>
      </c>
      <c r="F12" s="250" t="s">
        <v>450</v>
      </c>
      <c r="G12" s="8">
        <v>1</v>
      </c>
      <c r="H12" s="249" t="s">
        <v>156</v>
      </c>
      <c r="I12" s="18" t="s">
        <v>451</v>
      </c>
      <c r="J12" s="27"/>
      <c r="K12" s="136"/>
      <c r="L12" s="136"/>
      <c r="M12" s="136"/>
      <c r="N12" s="136"/>
      <c r="O12" s="136"/>
      <c r="P12" s="136"/>
      <c r="Q12" s="136"/>
      <c r="R12" s="136"/>
      <c r="S12" s="136"/>
      <c r="T12" s="136"/>
      <c r="U12" s="136"/>
      <c r="V12" s="234" t="s">
        <v>452</v>
      </c>
      <c r="W12" s="21"/>
      <c r="X12" s="147"/>
    </row>
    <row r="13" spans="1:24" ht="69" customHeight="1" x14ac:dyDescent="0.3">
      <c r="A13" s="155">
        <v>3</v>
      </c>
      <c r="B13" s="453" t="s">
        <v>453</v>
      </c>
      <c r="C13" s="486"/>
      <c r="D13" s="487"/>
      <c r="E13" s="249" t="s">
        <v>156</v>
      </c>
      <c r="F13" s="250" t="s">
        <v>454</v>
      </c>
      <c r="G13" s="249" t="s">
        <v>156</v>
      </c>
      <c r="H13" s="249" t="s">
        <v>156</v>
      </c>
      <c r="I13" s="250" t="s">
        <v>455</v>
      </c>
      <c r="J13" s="136"/>
      <c r="K13" s="136"/>
      <c r="L13" s="136"/>
      <c r="M13" s="136"/>
      <c r="N13" s="136"/>
      <c r="O13" s="136"/>
      <c r="P13" s="136"/>
      <c r="Q13" s="136"/>
      <c r="R13" s="136"/>
      <c r="S13" s="136"/>
      <c r="T13" s="136"/>
      <c r="U13" s="136"/>
      <c r="V13" s="7"/>
      <c r="W13" s="21"/>
      <c r="X13" s="147"/>
    </row>
    <row r="14" spans="1:24" ht="42.75" customHeight="1" x14ac:dyDescent="0.3">
      <c r="A14" s="155">
        <v>4</v>
      </c>
      <c r="B14" s="453" t="s">
        <v>456</v>
      </c>
      <c r="C14" s="486"/>
      <c r="D14" s="487"/>
      <c r="E14" s="249" t="s">
        <v>156</v>
      </c>
      <c r="F14" s="250" t="s">
        <v>457</v>
      </c>
      <c r="G14" s="249" t="s">
        <v>156</v>
      </c>
      <c r="H14" s="249" t="s">
        <v>156</v>
      </c>
      <c r="I14" s="250" t="s">
        <v>458</v>
      </c>
      <c r="J14" s="27"/>
      <c r="K14" s="27"/>
      <c r="L14" s="27"/>
      <c r="M14" s="27"/>
      <c r="N14" s="27"/>
      <c r="O14" s="136"/>
      <c r="P14" s="136"/>
      <c r="Q14" s="136"/>
      <c r="R14" s="136"/>
      <c r="S14" s="27"/>
      <c r="T14" s="27"/>
      <c r="U14" s="27"/>
      <c r="V14" s="7"/>
      <c r="W14" s="21"/>
      <c r="X14" s="147"/>
    </row>
    <row r="15" spans="1:24" ht="84.75" customHeight="1" x14ac:dyDescent="0.3">
      <c r="A15" s="155">
        <v>5</v>
      </c>
      <c r="B15" s="453" t="s">
        <v>459</v>
      </c>
      <c r="C15" s="454"/>
      <c r="D15" s="455"/>
      <c r="E15" s="249" t="s">
        <v>156</v>
      </c>
      <c r="F15" s="250" t="s">
        <v>460</v>
      </c>
      <c r="G15" s="8">
        <v>0.3</v>
      </c>
      <c r="H15" s="249" t="s">
        <v>156</v>
      </c>
      <c r="I15" s="250" t="s">
        <v>461</v>
      </c>
      <c r="J15" s="136"/>
      <c r="K15" s="136"/>
      <c r="L15" s="136"/>
      <c r="M15" s="136"/>
      <c r="N15" s="136"/>
      <c r="O15" s="136"/>
      <c r="P15" s="136"/>
      <c r="Q15" s="136"/>
      <c r="R15" s="136"/>
      <c r="S15" s="136"/>
      <c r="T15" s="136"/>
      <c r="U15" s="136"/>
      <c r="V15" s="7"/>
      <c r="W15" s="21"/>
      <c r="X15" s="147"/>
    </row>
    <row r="16" spans="1:24" ht="59.25" customHeight="1" thickBot="1" x14ac:dyDescent="0.3">
      <c r="A16" s="156">
        <v>6</v>
      </c>
      <c r="B16" s="480" t="s">
        <v>462</v>
      </c>
      <c r="C16" s="481"/>
      <c r="D16" s="482"/>
      <c r="E16" s="148" t="s">
        <v>156</v>
      </c>
      <c r="F16" s="157" t="s">
        <v>463</v>
      </c>
      <c r="G16" s="149">
        <v>0.2</v>
      </c>
      <c r="H16" s="148" t="s">
        <v>156</v>
      </c>
      <c r="I16" s="157" t="s">
        <v>464</v>
      </c>
      <c r="J16" s="150"/>
      <c r="K16" s="150"/>
      <c r="L16" s="150"/>
      <c r="M16" s="151"/>
      <c r="N16" s="151"/>
      <c r="O16" s="150"/>
      <c r="P16" s="150"/>
      <c r="Q16" s="150"/>
      <c r="R16" s="150"/>
      <c r="S16" s="151"/>
      <c r="T16" s="151"/>
      <c r="U16" s="150"/>
      <c r="V16" s="150"/>
      <c r="W16" s="150"/>
      <c r="X16" s="152"/>
    </row>
  </sheetData>
  <mergeCells count="29">
    <mergeCell ref="B16:D16"/>
    <mergeCell ref="A9:D9"/>
    <mergeCell ref="E9:E10"/>
    <mergeCell ref="F9:F10"/>
    <mergeCell ref="G9:G10"/>
    <mergeCell ref="B11:D11"/>
    <mergeCell ref="B12:D12"/>
    <mergeCell ref="B13:D13"/>
    <mergeCell ref="B14:D14"/>
    <mergeCell ref="B15:D15"/>
    <mergeCell ref="W9:W10"/>
    <mergeCell ref="X9:X10"/>
    <mergeCell ref="A8:X8"/>
    <mergeCell ref="I6:X6"/>
    <mergeCell ref="I5:X5"/>
    <mergeCell ref="D6:F6"/>
    <mergeCell ref="G6:H6"/>
    <mergeCell ref="H9:H10"/>
    <mergeCell ref="I9:I10"/>
    <mergeCell ref="D5:F5"/>
    <mergeCell ref="G5:H5"/>
    <mergeCell ref="J9:U9"/>
    <mergeCell ref="V9:V10"/>
    <mergeCell ref="B10:D10"/>
    <mergeCell ref="W1:X1"/>
    <mergeCell ref="W2:X2"/>
    <mergeCell ref="W3:X3"/>
    <mergeCell ref="F1:V3"/>
    <mergeCell ref="A1:E3"/>
  </mergeCells>
  <printOptions horizontalCentered="1"/>
  <pageMargins left="0.31496062992125984" right="0.31496062992125984" top="0.74803149606299213" bottom="0.74803149606299213" header="0.31496062992125984" footer="0.31496062992125984"/>
  <pageSetup scale="71" orientation="landscape" horizontalDpi="4294967292" vertic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7D6"/>
  </sheetPr>
  <dimension ref="A1:X14"/>
  <sheetViews>
    <sheetView showGridLines="0" tabSelected="1" zoomScaleNormal="100" zoomScaleSheetLayoutView="100" zoomScalePageLayoutView="200" workbookViewId="0">
      <selection activeCell="D6" sqref="D6:F6"/>
    </sheetView>
  </sheetViews>
  <sheetFormatPr baseColWidth="10" defaultColWidth="11.42578125" defaultRowHeight="16.5" x14ac:dyDescent="0.3"/>
  <cols>
    <col min="1" max="1" width="3.5703125" style="1" customWidth="1"/>
    <col min="2" max="2" width="14.28515625" style="1" customWidth="1"/>
    <col min="3" max="3" width="11.85546875" style="1" customWidth="1"/>
    <col min="4" max="4" width="9" style="1" customWidth="1"/>
    <col min="5" max="5" width="9.140625" style="1" customWidth="1"/>
    <col min="6" max="6" width="11.140625" style="1" customWidth="1"/>
    <col min="7" max="7" width="10" style="1" customWidth="1"/>
    <col min="8" max="8" width="13.140625" style="1" customWidth="1"/>
    <col min="9" max="9" width="10.140625" style="1" customWidth="1"/>
    <col min="10" max="10" width="3.85546875" style="1" customWidth="1"/>
    <col min="11" max="11" width="3.7109375" style="1" customWidth="1"/>
    <col min="12" max="12" width="4.5703125" style="1" customWidth="1"/>
    <col min="13" max="14" width="4.140625" style="1" customWidth="1"/>
    <col min="15" max="15" width="3.7109375" style="1" customWidth="1"/>
    <col min="16" max="16" width="3.42578125" style="1" customWidth="1"/>
    <col min="17" max="17" width="4" style="1" customWidth="1"/>
    <col min="18" max="18" width="4.85546875" style="1" customWidth="1"/>
    <col min="19" max="19" width="3.5703125" style="1" customWidth="1"/>
    <col min="20" max="20" width="3.85546875" style="1" customWidth="1"/>
    <col min="21" max="21" width="3.42578125" style="1" customWidth="1"/>
    <col min="22" max="22" width="12.5703125" style="1" customWidth="1"/>
    <col min="23" max="23" width="11.42578125" style="1"/>
    <col min="24" max="24" width="20.7109375" style="1" customWidth="1"/>
    <col min="25" max="16384" width="11.42578125" style="1"/>
  </cols>
  <sheetData>
    <row r="1" spans="1:24" ht="26.25" customHeight="1" thickBot="1" x14ac:dyDescent="0.35">
      <c r="A1" s="441"/>
      <c r="B1" s="442"/>
      <c r="C1" s="442"/>
      <c r="D1" s="461"/>
      <c r="E1" s="319" t="s">
        <v>354</v>
      </c>
      <c r="F1" s="320"/>
      <c r="G1" s="320"/>
      <c r="H1" s="320"/>
      <c r="I1" s="320"/>
      <c r="J1" s="320"/>
      <c r="K1" s="320"/>
      <c r="L1" s="320"/>
      <c r="M1" s="320"/>
      <c r="N1" s="320"/>
      <c r="O1" s="320"/>
      <c r="P1" s="320"/>
      <c r="Q1" s="320"/>
      <c r="R1" s="320"/>
      <c r="S1" s="320"/>
      <c r="T1" s="320"/>
      <c r="U1" s="320"/>
      <c r="V1" s="321"/>
      <c r="W1" s="446" t="s">
        <v>1</v>
      </c>
      <c r="X1" s="447"/>
    </row>
    <row r="2" spans="1:24" ht="26.25" customHeight="1" thickBot="1" x14ac:dyDescent="0.35">
      <c r="A2" s="441"/>
      <c r="B2" s="442"/>
      <c r="C2" s="442"/>
      <c r="D2" s="461"/>
      <c r="E2" s="322"/>
      <c r="F2" s="323"/>
      <c r="G2" s="323"/>
      <c r="H2" s="323"/>
      <c r="I2" s="323"/>
      <c r="J2" s="323"/>
      <c r="K2" s="323"/>
      <c r="L2" s="323"/>
      <c r="M2" s="323"/>
      <c r="N2" s="323"/>
      <c r="O2" s="323"/>
      <c r="P2" s="323"/>
      <c r="Q2" s="323"/>
      <c r="R2" s="323"/>
      <c r="S2" s="323"/>
      <c r="T2" s="323"/>
      <c r="U2" s="323"/>
      <c r="V2" s="324"/>
      <c r="W2" s="317" t="s">
        <v>2</v>
      </c>
      <c r="X2" s="318"/>
    </row>
    <row r="3" spans="1:24" ht="24" customHeight="1" thickBot="1" x14ac:dyDescent="0.35">
      <c r="A3" s="443"/>
      <c r="B3" s="444"/>
      <c r="C3" s="444"/>
      <c r="D3" s="462"/>
      <c r="E3" s="325"/>
      <c r="F3" s="326"/>
      <c r="G3" s="326"/>
      <c r="H3" s="326"/>
      <c r="I3" s="326"/>
      <c r="J3" s="326"/>
      <c r="K3" s="326"/>
      <c r="L3" s="326"/>
      <c r="M3" s="326"/>
      <c r="N3" s="326"/>
      <c r="O3" s="326"/>
      <c r="P3" s="326"/>
      <c r="Q3" s="326"/>
      <c r="R3" s="326"/>
      <c r="S3" s="326"/>
      <c r="T3" s="326"/>
      <c r="U3" s="326"/>
      <c r="V3" s="327"/>
      <c r="W3" s="439" t="s">
        <v>3</v>
      </c>
      <c r="X3" s="440"/>
    </row>
    <row r="4" spans="1:24" ht="6" customHeight="1" x14ac:dyDescent="0.3">
      <c r="A4" s="2"/>
      <c r="B4" s="2"/>
      <c r="C4" s="2"/>
      <c r="D4" s="2"/>
      <c r="E4" s="2"/>
      <c r="F4" s="3"/>
      <c r="G4" s="3"/>
      <c r="H4" s="3"/>
      <c r="I4" s="3"/>
      <c r="J4" s="3"/>
      <c r="K4" s="3"/>
      <c r="L4" s="3"/>
      <c r="M4" s="3"/>
      <c r="N4" s="3"/>
      <c r="O4" s="3"/>
      <c r="P4" s="3"/>
      <c r="Q4" s="3"/>
      <c r="R4" s="3"/>
      <c r="S4" s="3"/>
      <c r="T4" s="3"/>
      <c r="U4" s="3"/>
      <c r="V4" s="3"/>
    </row>
    <row r="5" spans="1:24" ht="14.25" customHeight="1" x14ac:dyDescent="0.3">
      <c r="A5" s="4"/>
      <c r="B5" s="237" t="s">
        <v>4</v>
      </c>
      <c r="C5" s="4"/>
      <c r="D5" s="337" t="s">
        <v>5</v>
      </c>
      <c r="E5" s="337"/>
      <c r="F5" s="337"/>
      <c r="G5" s="445" t="s">
        <v>6</v>
      </c>
      <c r="H5" s="445"/>
      <c r="I5" s="445" t="s">
        <v>7</v>
      </c>
      <c r="J5" s="445"/>
      <c r="K5" s="445"/>
      <c r="L5" s="445"/>
      <c r="M5" s="445"/>
      <c r="N5" s="445"/>
      <c r="O5" s="445"/>
      <c r="P5" s="445"/>
      <c r="Q5" s="445"/>
      <c r="R5" s="445"/>
      <c r="S5" s="445"/>
      <c r="T5" s="445"/>
      <c r="U5" s="445"/>
      <c r="V5" s="445"/>
      <c r="W5" s="445"/>
      <c r="X5" s="445"/>
    </row>
    <row r="6" spans="1:24" ht="36" customHeight="1" x14ac:dyDescent="0.3">
      <c r="A6" s="5"/>
      <c r="B6" s="245">
        <v>2017</v>
      </c>
      <c r="C6" s="5"/>
      <c r="D6" s="413" t="s">
        <v>465</v>
      </c>
      <c r="E6" s="413"/>
      <c r="F6" s="413"/>
      <c r="G6" s="414" t="s">
        <v>431</v>
      </c>
      <c r="H6" s="415"/>
      <c r="I6" s="413" t="s">
        <v>466</v>
      </c>
      <c r="J6" s="413"/>
      <c r="K6" s="413"/>
      <c r="L6" s="413"/>
      <c r="M6" s="413"/>
      <c r="N6" s="413"/>
      <c r="O6" s="413"/>
      <c r="P6" s="413"/>
      <c r="Q6" s="413"/>
      <c r="R6" s="413"/>
      <c r="S6" s="413"/>
      <c r="T6" s="413"/>
      <c r="U6" s="413"/>
      <c r="V6" s="413"/>
      <c r="W6" s="413"/>
      <c r="X6" s="413"/>
    </row>
    <row r="7" spans="1:24" ht="5.25" customHeight="1" x14ac:dyDescent="0.3">
      <c r="A7" s="3"/>
      <c r="B7" s="3"/>
      <c r="C7" s="3"/>
      <c r="D7" s="6"/>
      <c r="E7" s="6"/>
      <c r="F7" s="6"/>
      <c r="G7" s="6"/>
      <c r="H7" s="6"/>
      <c r="I7" s="6"/>
      <c r="J7" s="3"/>
      <c r="K7" s="3"/>
      <c r="L7" s="3"/>
      <c r="M7" s="3"/>
      <c r="N7" s="3"/>
      <c r="O7" s="3"/>
      <c r="P7" s="3"/>
      <c r="Q7" s="3"/>
      <c r="R7" s="3"/>
      <c r="S7" s="3"/>
      <c r="T7" s="3"/>
      <c r="U7" s="3"/>
      <c r="V7" s="3"/>
    </row>
    <row r="8" spans="1:24" x14ac:dyDescent="0.3">
      <c r="A8" s="357" t="s">
        <v>11</v>
      </c>
      <c r="B8" s="357"/>
      <c r="C8" s="357"/>
      <c r="D8" s="357"/>
      <c r="E8" s="357"/>
      <c r="F8" s="357"/>
      <c r="G8" s="357"/>
      <c r="H8" s="357"/>
      <c r="I8" s="357"/>
      <c r="J8" s="357"/>
      <c r="K8" s="357"/>
      <c r="L8" s="357"/>
      <c r="M8" s="357"/>
      <c r="N8" s="357"/>
      <c r="O8" s="357"/>
      <c r="P8" s="357"/>
      <c r="Q8" s="357"/>
      <c r="R8" s="357"/>
      <c r="S8" s="357"/>
      <c r="T8" s="357"/>
      <c r="U8" s="357"/>
      <c r="V8" s="357"/>
      <c r="W8" s="357"/>
      <c r="X8" s="357"/>
    </row>
    <row r="9" spans="1:24" ht="21.75" customHeight="1" x14ac:dyDescent="0.3">
      <c r="A9" s="359" t="s">
        <v>12</v>
      </c>
      <c r="B9" s="359"/>
      <c r="C9" s="359"/>
      <c r="D9" s="360"/>
      <c r="E9" s="361" t="s">
        <v>13</v>
      </c>
      <c r="F9" s="361" t="s">
        <v>14</v>
      </c>
      <c r="G9" s="361" t="s">
        <v>15</v>
      </c>
      <c r="H9" s="361" t="s">
        <v>16</v>
      </c>
      <c r="I9" s="363" t="s">
        <v>17</v>
      </c>
      <c r="J9" s="365" t="s">
        <v>18</v>
      </c>
      <c r="K9" s="365"/>
      <c r="L9" s="365"/>
      <c r="M9" s="365"/>
      <c r="N9" s="365"/>
      <c r="O9" s="365"/>
      <c r="P9" s="365"/>
      <c r="Q9" s="365"/>
      <c r="R9" s="365"/>
      <c r="S9" s="365"/>
      <c r="T9" s="365"/>
      <c r="U9" s="365"/>
      <c r="V9" s="366" t="s">
        <v>19</v>
      </c>
      <c r="W9" s="421" t="s">
        <v>20</v>
      </c>
      <c r="X9" s="421" t="s">
        <v>21</v>
      </c>
    </row>
    <row r="10" spans="1:24" ht="18" customHeight="1" x14ac:dyDescent="0.3">
      <c r="A10" s="243" t="s">
        <v>22</v>
      </c>
      <c r="B10" s="351" t="s">
        <v>23</v>
      </c>
      <c r="C10" s="352"/>
      <c r="D10" s="353"/>
      <c r="E10" s="362"/>
      <c r="F10" s="362"/>
      <c r="G10" s="362"/>
      <c r="H10" s="362"/>
      <c r="I10" s="364"/>
      <c r="J10" s="166" t="s">
        <v>24</v>
      </c>
      <c r="K10" s="166" t="s">
        <v>25</v>
      </c>
      <c r="L10" s="166" t="s">
        <v>26</v>
      </c>
      <c r="M10" s="166" t="s">
        <v>27</v>
      </c>
      <c r="N10" s="166" t="s">
        <v>28</v>
      </c>
      <c r="O10" s="166" t="s">
        <v>29</v>
      </c>
      <c r="P10" s="166" t="s">
        <v>30</v>
      </c>
      <c r="Q10" s="166" t="s">
        <v>31</v>
      </c>
      <c r="R10" s="166" t="s">
        <v>32</v>
      </c>
      <c r="S10" s="166" t="s">
        <v>33</v>
      </c>
      <c r="T10" s="166" t="s">
        <v>34</v>
      </c>
      <c r="U10" s="166" t="s">
        <v>35</v>
      </c>
      <c r="V10" s="367"/>
      <c r="W10" s="421"/>
      <c r="X10" s="421"/>
    </row>
    <row r="11" spans="1:24" ht="27" customHeight="1" x14ac:dyDescent="0.3">
      <c r="A11" s="18">
        <v>1</v>
      </c>
      <c r="B11" s="453" t="s">
        <v>467</v>
      </c>
      <c r="C11" s="454"/>
      <c r="D11" s="455"/>
      <c r="E11" s="13" t="s">
        <v>156</v>
      </c>
      <c r="F11" s="250" t="s">
        <v>468</v>
      </c>
      <c r="G11" s="8">
        <v>0</v>
      </c>
      <c r="H11" s="18">
        <v>0</v>
      </c>
      <c r="I11" s="18" t="s">
        <v>156</v>
      </c>
      <c r="J11" s="136"/>
      <c r="K11" s="136"/>
      <c r="L11" s="136"/>
      <c r="M11" s="136"/>
      <c r="N11" s="136"/>
      <c r="O11" s="136"/>
      <c r="P11" s="136"/>
      <c r="Q11" s="136"/>
      <c r="R11" s="136"/>
      <c r="S11" s="136"/>
      <c r="T11" s="136"/>
      <c r="U11" s="136"/>
      <c r="V11" s="7"/>
      <c r="W11" s="21"/>
      <c r="X11" s="21"/>
    </row>
    <row r="12" spans="1:24" ht="54.75" customHeight="1" x14ac:dyDescent="0.3">
      <c r="A12" s="18">
        <f>A11+1</f>
        <v>2</v>
      </c>
      <c r="B12" s="453" t="s">
        <v>469</v>
      </c>
      <c r="C12" s="454"/>
      <c r="D12" s="455"/>
      <c r="E12" s="13" t="s">
        <v>156</v>
      </c>
      <c r="F12" s="250" t="s">
        <v>470</v>
      </c>
      <c r="G12" s="8">
        <v>1</v>
      </c>
      <c r="H12" s="250" t="s">
        <v>471</v>
      </c>
      <c r="I12" s="18" t="s">
        <v>156</v>
      </c>
      <c r="J12" s="27"/>
      <c r="K12" s="136"/>
      <c r="L12" s="10"/>
      <c r="M12" s="10"/>
      <c r="N12" s="10"/>
      <c r="O12" s="10"/>
      <c r="P12" s="10"/>
      <c r="Q12" s="10"/>
      <c r="R12" s="10"/>
      <c r="S12" s="10"/>
      <c r="T12" s="10"/>
      <c r="U12" s="7"/>
      <c r="V12" s="234"/>
      <c r="W12" s="21"/>
      <c r="X12" s="21"/>
    </row>
    <row r="13" spans="1:24" ht="37.5" customHeight="1" x14ac:dyDescent="0.3">
      <c r="A13" s="18">
        <f t="shared" ref="A13" si="0">A12+1</f>
        <v>3</v>
      </c>
      <c r="B13" s="453" t="s">
        <v>472</v>
      </c>
      <c r="C13" s="454"/>
      <c r="D13" s="455"/>
      <c r="E13" s="13" t="s">
        <v>156</v>
      </c>
      <c r="F13" s="174">
        <v>42</v>
      </c>
      <c r="G13" s="8">
        <v>0</v>
      </c>
      <c r="H13" s="175">
        <v>170000000</v>
      </c>
      <c r="I13" s="250">
        <v>28</v>
      </c>
      <c r="J13" s="7"/>
      <c r="K13" s="10"/>
      <c r="L13" s="136"/>
      <c r="M13" s="136"/>
      <c r="N13" s="10"/>
      <c r="O13" s="10"/>
      <c r="P13" s="10"/>
      <c r="Q13" s="7"/>
      <c r="R13" s="7"/>
      <c r="S13" s="7"/>
      <c r="T13" s="7"/>
      <c r="U13" s="7"/>
      <c r="V13" s="234"/>
      <c r="W13" s="21"/>
      <c r="X13" s="21"/>
    </row>
    <row r="14" spans="1:24" ht="21.75" customHeight="1" x14ac:dyDescent="0.3">
      <c r="A14" s="18">
        <v>4</v>
      </c>
      <c r="B14" s="453" t="s">
        <v>473</v>
      </c>
      <c r="C14" s="454"/>
      <c r="D14" s="455"/>
      <c r="E14" s="13">
        <v>4</v>
      </c>
      <c r="F14" s="174">
        <v>8</v>
      </c>
      <c r="G14" s="8">
        <v>1</v>
      </c>
      <c r="H14" s="175">
        <v>20000000</v>
      </c>
      <c r="I14" s="250">
        <v>4</v>
      </c>
      <c r="J14" s="7"/>
      <c r="K14" s="10"/>
      <c r="L14" s="136"/>
      <c r="M14" s="136"/>
      <c r="N14" s="136"/>
      <c r="O14" s="136"/>
      <c r="P14" s="136"/>
      <c r="Q14" s="136"/>
      <c r="R14" s="136"/>
      <c r="S14" s="136"/>
      <c r="T14" s="7"/>
      <c r="U14" s="7"/>
      <c r="V14" s="234"/>
      <c r="W14" s="21"/>
      <c r="X14" s="21"/>
    </row>
  </sheetData>
  <protectedRanges>
    <protectedRange algorithmName="SHA-512" hashValue="iTr3waCnbLyiY6gOaYfi6jKm80dA5xVGsdqjTmnVhyz7qvDqr3t0zMianjbp430jlgdGDOyd5GnQtvgstpNTfA==" saltValue="GhTTE1qPKK42snuQl5NB3w==" spinCount="100000" sqref="V11:V14" name="Rango2"/>
    <protectedRange algorithmName="SHA-512" hashValue="iTr3waCnbLyiY6gOaYfi6jKm80dA5xVGsdqjTmnVhyz7qvDqr3t0zMianjbp430jlgdGDOyd5GnQtvgstpNTfA==" saltValue="GhTTE1qPKK42snuQl5NB3w==" spinCount="100000" sqref="A11:U13 E14" name="Rango2_1"/>
    <protectedRange algorithmName="SHA-512" hashValue="tBL4g31NfVvaD7s9eO7AMnUfwNbn4iyjgjtE8zh3jWj5mN9OZCDA2N+hje4KLZvL6eJeOqHDGV/AJHXjRjCofg==" saltValue="+hzqcd08z8RR1a6lpmF/7A==" spinCount="100000" sqref="I12" name="Rango1_1"/>
  </protectedRanges>
  <mergeCells count="27">
    <mergeCell ref="G6:H6"/>
    <mergeCell ref="B10:D10"/>
    <mergeCell ref="D5:F5"/>
    <mergeCell ref="G5:H5"/>
    <mergeCell ref="A1:D3"/>
    <mergeCell ref="D6:F6"/>
    <mergeCell ref="B11:D11"/>
    <mergeCell ref="B12:D12"/>
    <mergeCell ref="B13:D13"/>
    <mergeCell ref="A9:D9"/>
    <mergeCell ref="E9:E10"/>
    <mergeCell ref="B14:D14"/>
    <mergeCell ref="W1:X1"/>
    <mergeCell ref="W2:X2"/>
    <mergeCell ref="W3:X3"/>
    <mergeCell ref="E1:V3"/>
    <mergeCell ref="W9:W10"/>
    <mergeCell ref="X9:X10"/>
    <mergeCell ref="A8:X8"/>
    <mergeCell ref="I6:X6"/>
    <mergeCell ref="I5:X5"/>
    <mergeCell ref="F9:F10"/>
    <mergeCell ref="G9:G10"/>
    <mergeCell ref="H9:H10"/>
    <mergeCell ref="I9:I10"/>
    <mergeCell ref="J9:U9"/>
    <mergeCell ref="V9:V10"/>
  </mergeCells>
  <printOptions horizontalCentered="1" verticalCentered="1"/>
  <pageMargins left="0.31496062992125984" right="0.31496062992125984" top="0.74803149606299213" bottom="0.74803149606299213" header="0.31496062992125984" footer="0.31496062992125984"/>
  <pageSetup scale="92" orientation="landscape" horizontalDpi="4294967292" verticalDpi="429496729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7D6"/>
  </sheetPr>
  <dimension ref="A1:X18"/>
  <sheetViews>
    <sheetView showGridLines="0" zoomScale="96" zoomScaleNormal="96" zoomScaleSheetLayoutView="115" zoomScalePageLayoutView="200" workbookViewId="0">
      <selection activeCell="G6" sqref="G6:H6"/>
    </sheetView>
  </sheetViews>
  <sheetFormatPr baseColWidth="10" defaultColWidth="11.42578125" defaultRowHeight="16.5" x14ac:dyDescent="0.3"/>
  <cols>
    <col min="1" max="1" width="3.5703125" style="128" customWidth="1"/>
    <col min="2" max="2" width="14.28515625" style="1" customWidth="1"/>
    <col min="3" max="3" width="11.85546875" style="1" customWidth="1"/>
    <col min="4" max="4" width="9" style="1" customWidth="1"/>
    <col min="5" max="5" width="10.5703125" style="1" customWidth="1"/>
    <col min="6" max="6" width="11.140625" style="1" customWidth="1"/>
    <col min="7" max="7" width="10" style="14" customWidth="1"/>
    <col min="8" max="8" width="13.7109375" style="1" customWidth="1"/>
    <col min="9" max="9" width="10.140625" style="1" customWidth="1"/>
    <col min="10" max="10" width="3.7109375" style="1" customWidth="1"/>
    <col min="11" max="13" width="4.140625" style="1" customWidth="1"/>
    <col min="14" max="14" width="4.42578125" style="1" customWidth="1"/>
    <col min="15" max="15" width="4" style="1" customWidth="1"/>
    <col min="16" max="16" width="3.42578125" style="1" customWidth="1"/>
    <col min="17" max="17" width="4.42578125" style="1" customWidth="1"/>
    <col min="18" max="18" width="5" style="1" customWidth="1"/>
    <col min="19" max="19" width="4.5703125" style="1" customWidth="1"/>
    <col min="20" max="20" width="4" style="1" customWidth="1"/>
    <col min="21" max="21" width="3.42578125" style="1" customWidth="1"/>
    <col min="22" max="22" width="15.28515625" style="1" customWidth="1"/>
    <col min="23" max="23" width="11.42578125" style="1"/>
    <col min="24" max="24" width="20.5703125" style="1" customWidth="1"/>
    <col min="25" max="16384" width="11.42578125" style="1"/>
  </cols>
  <sheetData>
    <row r="1" spans="1:24" ht="26.25" customHeight="1" thickBot="1" x14ac:dyDescent="0.35">
      <c r="A1" s="441"/>
      <c r="B1" s="442"/>
      <c r="C1" s="442"/>
      <c r="D1" s="461"/>
      <c r="E1" s="319" t="s">
        <v>354</v>
      </c>
      <c r="F1" s="320"/>
      <c r="G1" s="320"/>
      <c r="H1" s="320"/>
      <c r="I1" s="320"/>
      <c r="J1" s="320"/>
      <c r="K1" s="320"/>
      <c r="L1" s="320"/>
      <c r="M1" s="320"/>
      <c r="N1" s="320"/>
      <c r="O1" s="320"/>
      <c r="P1" s="320"/>
      <c r="Q1" s="320"/>
      <c r="R1" s="320"/>
      <c r="S1" s="320"/>
      <c r="T1" s="320"/>
      <c r="U1" s="320"/>
      <c r="V1" s="321"/>
      <c r="W1" s="446" t="s">
        <v>1</v>
      </c>
      <c r="X1" s="447"/>
    </row>
    <row r="2" spans="1:24" ht="26.25" customHeight="1" thickBot="1" x14ac:dyDescent="0.35">
      <c r="A2" s="441"/>
      <c r="B2" s="442"/>
      <c r="C2" s="442"/>
      <c r="D2" s="461"/>
      <c r="E2" s="322"/>
      <c r="F2" s="323"/>
      <c r="G2" s="323"/>
      <c r="H2" s="323"/>
      <c r="I2" s="323"/>
      <c r="J2" s="323"/>
      <c r="K2" s="323"/>
      <c r="L2" s="323"/>
      <c r="M2" s="323"/>
      <c r="N2" s="323"/>
      <c r="O2" s="323"/>
      <c r="P2" s="323"/>
      <c r="Q2" s="323"/>
      <c r="R2" s="323"/>
      <c r="S2" s="323"/>
      <c r="T2" s="323"/>
      <c r="U2" s="323"/>
      <c r="V2" s="324"/>
      <c r="W2" s="317" t="s">
        <v>2</v>
      </c>
      <c r="X2" s="318"/>
    </row>
    <row r="3" spans="1:24" ht="24" customHeight="1" thickBot="1" x14ac:dyDescent="0.35">
      <c r="A3" s="443"/>
      <c r="B3" s="444"/>
      <c r="C3" s="444"/>
      <c r="D3" s="462"/>
      <c r="E3" s="325"/>
      <c r="F3" s="326"/>
      <c r="G3" s="326"/>
      <c r="H3" s="326"/>
      <c r="I3" s="326"/>
      <c r="J3" s="326"/>
      <c r="K3" s="326"/>
      <c r="L3" s="326"/>
      <c r="M3" s="326"/>
      <c r="N3" s="326"/>
      <c r="O3" s="326"/>
      <c r="P3" s="326"/>
      <c r="Q3" s="326"/>
      <c r="R3" s="326"/>
      <c r="S3" s="326"/>
      <c r="T3" s="326"/>
      <c r="U3" s="326"/>
      <c r="V3" s="327"/>
      <c r="W3" s="439" t="s">
        <v>3</v>
      </c>
      <c r="X3" s="440"/>
    </row>
    <row r="4" spans="1:24" ht="6" customHeight="1" x14ac:dyDescent="0.3">
      <c r="A4" s="236"/>
      <c r="B4" s="2"/>
      <c r="C4" s="2"/>
      <c r="D4" s="2"/>
      <c r="E4" s="2"/>
      <c r="F4" s="3"/>
      <c r="G4" s="11"/>
      <c r="H4" s="3"/>
      <c r="I4" s="3"/>
      <c r="J4" s="3"/>
      <c r="K4" s="3"/>
      <c r="L4" s="3"/>
      <c r="M4" s="3"/>
      <c r="N4" s="3"/>
      <c r="O4" s="3"/>
      <c r="P4" s="3"/>
      <c r="Q4" s="3"/>
      <c r="R4" s="3"/>
      <c r="S4" s="3"/>
      <c r="T4" s="3"/>
      <c r="U4" s="3"/>
      <c r="V4" s="3"/>
    </row>
    <row r="5" spans="1:24" ht="16.5" customHeight="1" x14ac:dyDescent="0.3">
      <c r="A5" s="126"/>
      <c r="B5" s="237" t="s">
        <v>4</v>
      </c>
      <c r="C5" s="4"/>
      <c r="D5" s="337" t="s">
        <v>5</v>
      </c>
      <c r="E5" s="337"/>
      <c r="F5" s="337"/>
      <c r="G5" s="445" t="s">
        <v>6</v>
      </c>
      <c r="H5" s="445"/>
      <c r="I5" s="445" t="s">
        <v>7</v>
      </c>
      <c r="J5" s="445"/>
      <c r="K5" s="445"/>
      <c r="L5" s="445"/>
      <c r="M5" s="445"/>
      <c r="N5" s="445"/>
      <c r="O5" s="445"/>
      <c r="P5" s="445"/>
      <c r="Q5" s="445"/>
      <c r="R5" s="445"/>
      <c r="S5" s="445"/>
      <c r="T5" s="445"/>
      <c r="U5" s="445"/>
      <c r="V5" s="445"/>
      <c r="W5" s="445"/>
      <c r="X5" s="445"/>
    </row>
    <row r="6" spans="1:24" ht="44.25" customHeight="1" x14ac:dyDescent="0.3">
      <c r="A6" s="127"/>
      <c r="B6" s="245">
        <v>2017</v>
      </c>
      <c r="C6" s="5"/>
      <c r="D6" s="413" t="s">
        <v>474</v>
      </c>
      <c r="E6" s="413"/>
      <c r="F6" s="413"/>
      <c r="G6" s="414" t="s">
        <v>475</v>
      </c>
      <c r="H6" s="415"/>
      <c r="I6" s="413" t="s">
        <v>476</v>
      </c>
      <c r="J6" s="413"/>
      <c r="K6" s="413"/>
      <c r="L6" s="413"/>
      <c r="M6" s="413"/>
      <c r="N6" s="413"/>
      <c r="O6" s="413"/>
      <c r="P6" s="413"/>
      <c r="Q6" s="413"/>
      <c r="R6" s="413"/>
      <c r="S6" s="413"/>
      <c r="T6" s="413"/>
      <c r="U6" s="413"/>
      <c r="V6" s="413"/>
      <c r="W6" s="413"/>
      <c r="X6" s="413"/>
    </row>
    <row r="7" spans="1:24" ht="5.25" customHeight="1" x14ac:dyDescent="0.3">
      <c r="A7" s="247"/>
      <c r="B7" s="3"/>
      <c r="C7" s="3"/>
      <c r="D7" s="6"/>
      <c r="E7" s="6"/>
      <c r="F7" s="6"/>
      <c r="G7" s="12"/>
      <c r="H7" s="6"/>
      <c r="I7" s="6"/>
      <c r="J7" s="3"/>
      <c r="K7" s="3"/>
      <c r="L7" s="3"/>
      <c r="M7" s="3"/>
      <c r="N7" s="3"/>
      <c r="O7" s="3"/>
      <c r="P7" s="3"/>
      <c r="Q7" s="3"/>
      <c r="R7" s="3"/>
      <c r="S7" s="3"/>
      <c r="T7" s="3"/>
      <c r="U7" s="3"/>
      <c r="V7" s="3"/>
    </row>
    <row r="8" spans="1:24" ht="15.75" customHeight="1" x14ac:dyDescent="0.3">
      <c r="A8" s="357" t="s">
        <v>11</v>
      </c>
      <c r="B8" s="357"/>
      <c r="C8" s="357"/>
      <c r="D8" s="357"/>
      <c r="E8" s="357"/>
      <c r="F8" s="357"/>
      <c r="G8" s="357"/>
      <c r="H8" s="357"/>
      <c r="I8" s="357"/>
      <c r="J8" s="357"/>
      <c r="K8" s="357"/>
      <c r="L8" s="357"/>
      <c r="M8" s="357"/>
      <c r="N8" s="357"/>
      <c r="O8" s="357"/>
      <c r="P8" s="357"/>
      <c r="Q8" s="357"/>
      <c r="R8" s="357"/>
      <c r="S8" s="357"/>
      <c r="T8" s="357"/>
      <c r="U8" s="357"/>
      <c r="V8" s="357"/>
      <c r="W8" s="357"/>
      <c r="X8" s="357"/>
    </row>
    <row r="9" spans="1:24" ht="25.5" customHeight="1" x14ac:dyDescent="0.3">
      <c r="A9" s="359" t="s">
        <v>12</v>
      </c>
      <c r="B9" s="359"/>
      <c r="C9" s="359"/>
      <c r="D9" s="360"/>
      <c r="E9" s="361" t="s">
        <v>13</v>
      </c>
      <c r="F9" s="361" t="s">
        <v>14</v>
      </c>
      <c r="G9" s="489" t="s">
        <v>15</v>
      </c>
      <c r="H9" s="361" t="s">
        <v>16</v>
      </c>
      <c r="I9" s="363" t="s">
        <v>17</v>
      </c>
      <c r="J9" s="365" t="s">
        <v>18</v>
      </c>
      <c r="K9" s="365"/>
      <c r="L9" s="365"/>
      <c r="M9" s="365"/>
      <c r="N9" s="365"/>
      <c r="O9" s="365"/>
      <c r="P9" s="365"/>
      <c r="Q9" s="365"/>
      <c r="R9" s="365"/>
      <c r="S9" s="365"/>
      <c r="T9" s="365"/>
      <c r="U9" s="365"/>
      <c r="V9" s="366" t="s">
        <v>19</v>
      </c>
      <c r="W9" s="421" t="s">
        <v>20</v>
      </c>
      <c r="X9" s="421" t="s">
        <v>21</v>
      </c>
    </row>
    <row r="10" spans="1:24" ht="13.5" customHeight="1" x14ac:dyDescent="0.3">
      <c r="A10" s="243" t="s">
        <v>22</v>
      </c>
      <c r="B10" s="351" t="s">
        <v>23</v>
      </c>
      <c r="C10" s="352"/>
      <c r="D10" s="353"/>
      <c r="E10" s="362"/>
      <c r="F10" s="362"/>
      <c r="G10" s="490"/>
      <c r="H10" s="362"/>
      <c r="I10" s="364"/>
      <c r="J10" s="166" t="s">
        <v>24</v>
      </c>
      <c r="K10" s="166" t="s">
        <v>25</v>
      </c>
      <c r="L10" s="166" t="s">
        <v>26</v>
      </c>
      <c r="M10" s="166" t="s">
        <v>27</v>
      </c>
      <c r="N10" s="166" t="s">
        <v>28</v>
      </c>
      <c r="O10" s="166" t="s">
        <v>29</v>
      </c>
      <c r="P10" s="166" t="s">
        <v>30</v>
      </c>
      <c r="Q10" s="166" t="s">
        <v>31</v>
      </c>
      <c r="R10" s="166" t="s">
        <v>32</v>
      </c>
      <c r="S10" s="166" t="s">
        <v>33</v>
      </c>
      <c r="T10" s="166" t="s">
        <v>34</v>
      </c>
      <c r="U10" s="166" t="s">
        <v>35</v>
      </c>
      <c r="V10" s="367"/>
      <c r="W10" s="421"/>
      <c r="X10" s="421"/>
    </row>
    <row r="11" spans="1:24" ht="33" customHeight="1" x14ac:dyDescent="0.3">
      <c r="A11" s="18">
        <v>1</v>
      </c>
      <c r="B11" s="491" t="s">
        <v>477</v>
      </c>
      <c r="C11" s="491"/>
      <c r="D11" s="491"/>
      <c r="E11" s="160" t="s">
        <v>478</v>
      </c>
      <c r="F11" s="164"/>
      <c r="G11" s="161" t="s">
        <v>479</v>
      </c>
      <c r="H11" s="250"/>
      <c r="I11" s="160" t="s">
        <v>478</v>
      </c>
      <c r="J11" s="162"/>
      <c r="K11" s="162"/>
      <c r="L11" s="162"/>
      <c r="M11" s="158"/>
      <c r="N11" s="158"/>
      <c r="O11" s="167"/>
      <c r="P11" s="158"/>
      <c r="Q11" s="158"/>
      <c r="R11" s="158"/>
      <c r="S11" s="158"/>
      <c r="T11" s="158"/>
      <c r="U11" s="158"/>
      <c r="V11" s="234"/>
      <c r="W11" s="130"/>
      <c r="X11" s="21"/>
    </row>
    <row r="12" spans="1:24" ht="33.75" customHeight="1" x14ac:dyDescent="0.3">
      <c r="A12" s="18">
        <v>2</v>
      </c>
      <c r="B12" s="491" t="s">
        <v>480</v>
      </c>
      <c r="C12" s="491"/>
      <c r="D12" s="491"/>
      <c r="E12" s="160" t="s">
        <v>481</v>
      </c>
      <c r="F12" s="250"/>
      <c r="G12" s="161" t="s">
        <v>479</v>
      </c>
      <c r="H12" s="250"/>
      <c r="I12" s="160" t="s">
        <v>481</v>
      </c>
      <c r="J12" s="162"/>
      <c r="K12" s="162"/>
      <c r="L12" s="162"/>
      <c r="M12" s="158"/>
      <c r="N12" s="167"/>
      <c r="O12" s="158"/>
      <c r="P12" s="158"/>
      <c r="Q12" s="158"/>
      <c r="R12" s="158"/>
      <c r="S12" s="158"/>
      <c r="T12" s="158"/>
      <c r="U12" s="158"/>
      <c r="V12" s="234"/>
      <c r="W12" s="130"/>
      <c r="X12" s="21"/>
    </row>
    <row r="13" spans="1:24" ht="32.25" customHeight="1" x14ac:dyDescent="0.3">
      <c r="A13" s="18">
        <v>3</v>
      </c>
      <c r="B13" s="491" t="s">
        <v>482</v>
      </c>
      <c r="C13" s="491"/>
      <c r="D13" s="491"/>
      <c r="E13" s="160"/>
      <c r="F13" s="250"/>
      <c r="G13" s="161" t="s">
        <v>479</v>
      </c>
      <c r="H13" s="250"/>
      <c r="I13" s="160" t="s">
        <v>483</v>
      </c>
      <c r="J13" s="162"/>
      <c r="K13" s="162"/>
      <c r="L13" s="162"/>
      <c r="M13" s="158"/>
      <c r="N13" s="158"/>
      <c r="O13" s="167"/>
      <c r="P13" s="158"/>
      <c r="Q13" s="158"/>
      <c r="R13" s="158"/>
      <c r="S13" s="158"/>
      <c r="T13" s="158"/>
      <c r="U13" s="158"/>
      <c r="V13" s="234"/>
      <c r="W13" s="130"/>
      <c r="X13" s="21"/>
    </row>
    <row r="14" spans="1:24" ht="53.25" customHeight="1" x14ac:dyDescent="0.3">
      <c r="A14" s="18">
        <v>4</v>
      </c>
      <c r="B14" s="491" t="s">
        <v>484</v>
      </c>
      <c r="C14" s="491"/>
      <c r="D14" s="491"/>
      <c r="E14" s="250"/>
      <c r="F14" s="18"/>
      <c r="G14" s="161"/>
      <c r="H14" s="18"/>
      <c r="I14" s="250" t="s">
        <v>485</v>
      </c>
      <c r="J14" s="162"/>
      <c r="K14" s="162"/>
      <c r="L14" s="168"/>
      <c r="M14" s="158"/>
      <c r="N14" s="158"/>
      <c r="O14" s="158"/>
      <c r="P14" s="158"/>
      <c r="Q14" s="158"/>
      <c r="R14" s="158"/>
      <c r="S14" s="158"/>
      <c r="T14" s="158"/>
      <c r="U14" s="158"/>
      <c r="V14" s="21"/>
      <c r="W14" s="21"/>
      <c r="X14" s="21"/>
    </row>
    <row r="15" spans="1:24" ht="32.25" customHeight="1" x14ac:dyDescent="0.3">
      <c r="A15" s="18">
        <v>5</v>
      </c>
      <c r="B15" s="491" t="s">
        <v>486</v>
      </c>
      <c r="C15" s="491"/>
      <c r="D15" s="491"/>
      <c r="E15" s="18"/>
      <c r="F15" s="18"/>
      <c r="G15" s="161"/>
      <c r="H15" s="18"/>
      <c r="I15" s="18" t="s">
        <v>156</v>
      </c>
      <c r="J15" s="162"/>
      <c r="K15" s="168"/>
      <c r="L15" s="162"/>
      <c r="M15" s="158"/>
      <c r="N15" s="158"/>
      <c r="O15" s="158"/>
      <c r="P15" s="158"/>
      <c r="Q15" s="158"/>
      <c r="R15" s="158"/>
      <c r="S15" s="158"/>
      <c r="T15" s="158"/>
      <c r="U15" s="158"/>
      <c r="V15" s="21"/>
      <c r="W15" s="21"/>
      <c r="X15" s="21"/>
    </row>
    <row r="16" spans="1:24" ht="42.75" customHeight="1" x14ac:dyDescent="0.3">
      <c r="A16" s="18">
        <v>6</v>
      </c>
      <c r="B16" s="491" t="s">
        <v>487</v>
      </c>
      <c r="C16" s="491"/>
      <c r="D16" s="491"/>
      <c r="E16" s="18"/>
      <c r="F16" s="18"/>
      <c r="G16" s="161"/>
      <c r="H16" s="18"/>
      <c r="I16" s="18" t="s">
        <v>156</v>
      </c>
      <c r="J16" s="162"/>
      <c r="K16" s="162"/>
      <c r="L16" s="168"/>
      <c r="M16" s="158"/>
      <c r="N16" s="158"/>
      <c r="O16" s="158"/>
      <c r="P16" s="158"/>
      <c r="Q16" s="158"/>
      <c r="R16" s="158"/>
      <c r="S16" s="158"/>
      <c r="T16" s="158"/>
      <c r="U16" s="158"/>
      <c r="V16" s="21"/>
      <c r="W16" s="21"/>
      <c r="X16" s="21"/>
    </row>
    <row r="17" spans="1:24" ht="30" customHeight="1" x14ac:dyDescent="0.3">
      <c r="A17" s="18">
        <v>7</v>
      </c>
      <c r="B17" s="488" t="s">
        <v>488</v>
      </c>
      <c r="C17" s="488"/>
      <c r="D17" s="488"/>
      <c r="E17" s="18"/>
      <c r="F17" s="18"/>
      <c r="G17" s="161"/>
      <c r="H17" s="18"/>
      <c r="I17" s="18" t="str">
        <f>$I$15</f>
        <v>N/A</v>
      </c>
      <c r="J17" s="33"/>
      <c r="K17" s="169"/>
      <c r="L17" s="162"/>
      <c r="M17" s="158"/>
      <c r="N17" s="159"/>
      <c r="O17" s="158"/>
      <c r="P17" s="158"/>
      <c r="Q17" s="158"/>
      <c r="R17" s="158"/>
      <c r="S17" s="158"/>
      <c r="T17" s="158"/>
      <c r="U17" s="158"/>
      <c r="V17" s="21"/>
      <c r="W17" s="21"/>
      <c r="X17" s="21"/>
    </row>
    <row r="18" spans="1:24" ht="35.25" customHeight="1" x14ac:dyDescent="0.3">
      <c r="A18" s="18">
        <v>8</v>
      </c>
      <c r="B18" s="488" t="s">
        <v>489</v>
      </c>
      <c r="C18" s="488"/>
      <c r="D18" s="488"/>
      <c r="E18" s="18"/>
      <c r="F18" s="18"/>
      <c r="G18" s="161"/>
      <c r="H18" s="18"/>
      <c r="I18" s="18" t="str">
        <f>$I$15</f>
        <v>N/A</v>
      </c>
      <c r="J18" s="163"/>
      <c r="K18" s="169"/>
      <c r="L18" s="163"/>
      <c r="M18" s="21"/>
      <c r="N18" s="21"/>
      <c r="O18" s="21"/>
      <c r="P18" s="21"/>
      <c r="Q18" s="21"/>
      <c r="R18" s="21"/>
      <c r="S18" s="21"/>
      <c r="T18" s="21"/>
      <c r="U18" s="21"/>
      <c r="V18" s="21"/>
      <c r="W18" s="21"/>
      <c r="X18" s="21" t="s">
        <v>490</v>
      </c>
    </row>
  </sheetData>
  <mergeCells count="31">
    <mergeCell ref="B16:D16"/>
    <mergeCell ref="B14:D14"/>
    <mergeCell ref="B15:D15"/>
    <mergeCell ref="V9:V10"/>
    <mergeCell ref="B13:D13"/>
    <mergeCell ref="B11:D11"/>
    <mergeCell ref="B12:D12"/>
    <mergeCell ref="D6:F6"/>
    <mergeCell ref="G6:H6"/>
    <mergeCell ref="A9:D9"/>
    <mergeCell ref="E9:E10"/>
    <mergeCell ref="F9:F10"/>
    <mergeCell ref="G9:G10"/>
    <mergeCell ref="H9:H10"/>
    <mergeCell ref="B10:D10"/>
    <mergeCell ref="B17:D17"/>
    <mergeCell ref="B18:D18"/>
    <mergeCell ref="W1:X1"/>
    <mergeCell ref="W2:X2"/>
    <mergeCell ref="W3:X3"/>
    <mergeCell ref="E1:V3"/>
    <mergeCell ref="A1:D3"/>
    <mergeCell ref="W9:W10"/>
    <mergeCell ref="X9:X10"/>
    <mergeCell ref="A8:X8"/>
    <mergeCell ref="I6:X6"/>
    <mergeCell ref="I5:X5"/>
    <mergeCell ref="D5:F5"/>
    <mergeCell ref="G5:H5"/>
    <mergeCell ref="I9:I10"/>
    <mergeCell ref="J9:U9"/>
  </mergeCells>
  <printOptions horizontalCentered="1" verticalCentered="1"/>
  <pageMargins left="0.31496062992125984" right="0.31496062992125984" top="0.74803149606299213" bottom="0.74803149606299213" header="0.31496062992125984" footer="0.31496062992125984"/>
  <pageSetup scale="92" orientation="landscape" horizontalDpi="4294967292" verticalDpi="4294967292"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7D6"/>
  </sheetPr>
  <dimension ref="A1:X14"/>
  <sheetViews>
    <sheetView showGridLines="0" view="pageBreakPreview" zoomScaleNormal="96" zoomScaleSheetLayoutView="100" zoomScalePageLayoutView="200" workbookViewId="0">
      <selection activeCell="F13" sqref="F13"/>
    </sheetView>
  </sheetViews>
  <sheetFormatPr baseColWidth="10" defaultColWidth="11.42578125" defaultRowHeight="16.5" x14ac:dyDescent="0.3"/>
  <cols>
    <col min="1" max="1" width="3.5703125" style="1" customWidth="1"/>
    <col min="2" max="2" width="9.7109375" style="1" customWidth="1"/>
    <col min="3" max="3" width="7.7109375" style="1" customWidth="1"/>
    <col min="4" max="4" width="9" style="1" customWidth="1"/>
    <col min="5" max="5" width="9.140625" style="1" customWidth="1"/>
    <col min="6" max="6" width="13.85546875" style="1" customWidth="1"/>
    <col min="7" max="7" width="10" style="1" customWidth="1"/>
    <col min="8" max="8" width="13.5703125" style="1" customWidth="1"/>
    <col min="9" max="9" width="10.140625" style="1" customWidth="1"/>
    <col min="10" max="10" width="3.7109375" style="1" customWidth="1"/>
    <col min="11" max="12" width="4.140625" style="1" customWidth="1"/>
    <col min="13" max="14" width="4" style="1" customWidth="1"/>
    <col min="15" max="16" width="3.42578125" style="1" customWidth="1"/>
    <col min="17" max="17" width="4.140625" style="1" customWidth="1"/>
    <col min="18" max="18" width="4.7109375" style="1" customWidth="1"/>
    <col min="19" max="19" width="3.5703125" style="1" customWidth="1"/>
    <col min="20" max="20" width="3.7109375" style="1" customWidth="1"/>
    <col min="21" max="21" width="3.42578125" style="1" customWidth="1"/>
    <col min="22" max="22" width="17.5703125" style="1" customWidth="1"/>
    <col min="23" max="23" width="11.42578125" style="1"/>
    <col min="24" max="24" width="22.7109375" style="1" customWidth="1"/>
    <col min="25" max="16384" width="11.42578125" style="1"/>
  </cols>
  <sheetData>
    <row r="1" spans="1:24" ht="23.25" customHeight="1" thickBot="1" x14ac:dyDescent="0.35">
      <c r="A1" s="441"/>
      <c r="B1" s="442"/>
      <c r="C1" s="442"/>
      <c r="D1" s="442"/>
      <c r="E1" s="461"/>
      <c r="F1" s="319" t="s">
        <v>491</v>
      </c>
      <c r="G1" s="320"/>
      <c r="H1" s="320"/>
      <c r="I1" s="320"/>
      <c r="J1" s="320"/>
      <c r="K1" s="320"/>
      <c r="L1" s="320"/>
      <c r="M1" s="320"/>
      <c r="N1" s="320"/>
      <c r="O1" s="320"/>
      <c r="P1" s="320"/>
      <c r="Q1" s="320"/>
      <c r="R1" s="320"/>
      <c r="S1" s="320"/>
      <c r="T1" s="320"/>
      <c r="U1" s="320"/>
      <c r="V1" s="321"/>
      <c r="W1" s="446" t="s">
        <v>1</v>
      </c>
      <c r="X1" s="447"/>
    </row>
    <row r="2" spans="1:24" ht="21.75" customHeight="1" thickBot="1" x14ac:dyDescent="0.35">
      <c r="A2" s="441"/>
      <c r="B2" s="442"/>
      <c r="C2" s="442"/>
      <c r="D2" s="442"/>
      <c r="E2" s="461"/>
      <c r="F2" s="322"/>
      <c r="G2" s="323"/>
      <c r="H2" s="323"/>
      <c r="I2" s="323"/>
      <c r="J2" s="323"/>
      <c r="K2" s="323"/>
      <c r="L2" s="323"/>
      <c r="M2" s="323"/>
      <c r="N2" s="323"/>
      <c r="O2" s="323"/>
      <c r="P2" s="323"/>
      <c r="Q2" s="323"/>
      <c r="R2" s="323"/>
      <c r="S2" s="323"/>
      <c r="T2" s="323"/>
      <c r="U2" s="323"/>
      <c r="V2" s="324"/>
      <c r="W2" s="317" t="s">
        <v>2</v>
      </c>
      <c r="X2" s="318"/>
    </row>
    <row r="3" spans="1:24" ht="27" customHeight="1" thickBot="1" x14ac:dyDescent="0.35">
      <c r="A3" s="443"/>
      <c r="B3" s="444"/>
      <c r="C3" s="444"/>
      <c r="D3" s="444"/>
      <c r="E3" s="462"/>
      <c r="F3" s="325"/>
      <c r="G3" s="326"/>
      <c r="H3" s="326"/>
      <c r="I3" s="326"/>
      <c r="J3" s="326"/>
      <c r="K3" s="326"/>
      <c r="L3" s="326"/>
      <c r="M3" s="326"/>
      <c r="N3" s="326"/>
      <c r="O3" s="326"/>
      <c r="P3" s="326"/>
      <c r="Q3" s="326"/>
      <c r="R3" s="326"/>
      <c r="S3" s="326"/>
      <c r="T3" s="326"/>
      <c r="U3" s="326"/>
      <c r="V3" s="327"/>
      <c r="W3" s="439" t="s">
        <v>3</v>
      </c>
      <c r="X3" s="440"/>
    </row>
    <row r="4" spans="1:24" ht="9" customHeight="1" x14ac:dyDescent="0.3">
      <c r="A4" s="2"/>
      <c r="B4" s="2"/>
      <c r="C4" s="2"/>
      <c r="D4" s="2"/>
      <c r="E4" s="2"/>
      <c r="F4" s="3"/>
      <c r="G4" s="3"/>
      <c r="H4" s="3"/>
      <c r="I4" s="3"/>
      <c r="J4" s="3"/>
      <c r="K4" s="3"/>
      <c r="L4" s="3"/>
      <c r="M4" s="3"/>
      <c r="N4" s="3"/>
      <c r="O4" s="3"/>
      <c r="P4" s="3"/>
      <c r="Q4" s="3"/>
      <c r="R4" s="3"/>
      <c r="S4" s="3"/>
      <c r="T4" s="3"/>
      <c r="U4" s="3"/>
      <c r="V4" s="3"/>
    </row>
    <row r="5" spans="1:24" x14ac:dyDescent="0.3">
      <c r="A5" s="31"/>
      <c r="B5" s="32" t="s">
        <v>4</v>
      </c>
      <c r="C5" s="31"/>
      <c r="D5" s="494" t="s">
        <v>5</v>
      </c>
      <c r="E5" s="494"/>
      <c r="F5" s="494"/>
      <c r="G5" s="495" t="s">
        <v>6</v>
      </c>
      <c r="H5" s="495"/>
      <c r="I5" s="492" t="s">
        <v>7</v>
      </c>
      <c r="J5" s="493"/>
      <c r="K5" s="493"/>
      <c r="L5" s="493"/>
      <c r="M5" s="493"/>
      <c r="N5" s="493"/>
      <c r="O5" s="493"/>
      <c r="P5" s="493"/>
      <c r="Q5" s="493"/>
      <c r="R5" s="493"/>
      <c r="S5" s="493"/>
      <c r="T5" s="493"/>
      <c r="U5" s="493"/>
      <c r="V5" s="493"/>
      <c r="W5" s="493"/>
      <c r="X5" s="493"/>
    </row>
    <row r="6" spans="1:24" ht="35.25" customHeight="1" x14ac:dyDescent="0.3">
      <c r="A6" s="5"/>
      <c r="B6" s="234">
        <v>2017</v>
      </c>
      <c r="C6" s="139"/>
      <c r="D6" s="354" t="s">
        <v>492</v>
      </c>
      <c r="E6" s="354"/>
      <c r="F6" s="354"/>
      <c r="G6" s="355" t="s">
        <v>493</v>
      </c>
      <c r="H6" s="356"/>
      <c r="I6" s="354" t="s">
        <v>494</v>
      </c>
      <c r="J6" s="354"/>
      <c r="K6" s="354"/>
      <c r="L6" s="354"/>
      <c r="M6" s="354"/>
      <c r="N6" s="354"/>
      <c r="O6" s="354"/>
      <c r="P6" s="354"/>
      <c r="Q6" s="354"/>
      <c r="R6" s="354"/>
      <c r="S6" s="354"/>
      <c r="T6" s="354"/>
      <c r="U6" s="354"/>
      <c r="V6" s="354"/>
      <c r="W6" s="354"/>
      <c r="X6" s="354"/>
    </row>
    <row r="7" spans="1:24" ht="7.5" customHeight="1" x14ac:dyDescent="0.3">
      <c r="A7" s="3"/>
      <c r="B7" s="3"/>
      <c r="C7" s="3"/>
      <c r="D7" s="6"/>
      <c r="E7" s="6"/>
      <c r="F7" s="6"/>
      <c r="G7" s="6"/>
      <c r="H7" s="6"/>
      <c r="I7" s="6"/>
      <c r="J7" s="3"/>
      <c r="K7" s="3"/>
      <c r="L7" s="3"/>
      <c r="M7" s="3"/>
      <c r="N7" s="3"/>
      <c r="O7" s="3"/>
      <c r="P7" s="3"/>
      <c r="Q7" s="3"/>
      <c r="R7" s="3"/>
      <c r="S7" s="3"/>
      <c r="T7" s="3"/>
      <c r="U7" s="3"/>
      <c r="V7" s="3"/>
    </row>
    <row r="8" spans="1:24" x14ac:dyDescent="0.3">
      <c r="A8" s="357" t="s">
        <v>11</v>
      </c>
      <c r="B8" s="357"/>
      <c r="C8" s="357"/>
      <c r="D8" s="357"/>
      <c r="E8" s="357"/>
      <c r="F8" s="357"/>
      <c r="G8" s="357"/>
      <c r="H8" s="357"/>
      <c r="I8" s="357"/>
      <c r="J8" s="357"/>
      <c r="K8" s="357"/>
      <c r="L8" s="357"/>
      <c r="M8" s="357"/>
      <c r="N8" s="357"/>
      <c r="O8" s="357"/>
      <c r="P8" s="357"/>
      <c r="Q8" s="357"/>
      <c r="R8" s="357"/>
      <c r="S8" s="357"/>
      <c r="T8" s="357"/>
      <c r="U8" s="357"/>
      <c r="V8" s="357"/>
      <c r="W8" s="357"/>
      <c r="X8" s="357"/>
    </row>
    <row r="9" spans="1:24" s="33" customFormat="1" ht="23.25" customHeight="1" x14ac:dyDescent="0.25">
      <c r="A9" s="359" t="s">
        <v>12</v>
      </c>
      <c r="B9" s="359"/>
      <c r="C9" s="359"/>
      <c r="D9" s="360"/>
      <c r="E9" s="361" t="s">
        <v>13</v>
      </c>
      <c r="F9" s="361" t="s">
        <v>14</v>
      </c>
      <c r="G9" s="361" t="s">
        <v>15</v>
      </c>
      <c r="H9" s="361" t="s">
        <v>16</v>
      </c>
      <c r="I9" s="363" t="s">
        <v>17</v>
      </c>
      <c r="J9" s="420" t="s">
        <v>18</v>
      </c>
      <c r="K9" s="420"/>
      <c r="L9" s="420"/>
      <c r="M9" s="420"/>
      <c r="N9" s="420"/>
      <c r="O9" s="420"/>
      <c r="P9" s="420"/>
      <c r="Q9" s="420"/>
      <c r="R9" s="420"/>
      <c r="S9" s="420"/>
      <c r="T9" s="420"/>
      <c r="U9" s="420"/>
      <c r="V9" s="451" t="s">
        <v>19</v>
      </c>
      <c r="W9" s="421" t="s">
        <v>20</v>
      </c>
      <c r="X9" s="421" t="s">
        <v>21</v>
      </c>
    </row>
    <row r="10" spans="1:24" s="33" customFormat="1" ht="17.25" customHeight="1" x14ac:dyDescent="0.25">
      <c r="A10" s="243" t="s">
        <v>22</v>
      </c>
      <c r="B10" s="351" t="s">
        <v>23</v>
      </c>
      <c r="C10" s="352"/>
      <c r="D10" s="353"/>
      <c r="E10" s="362"/>
      <c r="F10" s="362"/>
      <c r="G10" s="362"/>
      <c r="H10" s="362"/>
      <c r="I10" s="364"/>
      <c r="J10" s="166" t="s">
        <v>24</v>
      </c>
      <c r="K10" s="166" t="s">
        <v>25</v>
      </c>
      <c r="L10" s="166" t="s">
        <v>26</v>
      </c>
      <c r="M10" s="166" t="s">
        <v>27</v>
      </c>
      <c r="N10" s="166" t="s">
        <v>28</v>
      </c>
      <c r="O10" s="166" t="s">
        <v>29</v>
      </c>
      <c r="P10" s="166" t="s">
        <v>30</v>
      </c>
      <c r="Q10" s="166" t="s">
        <v>31</v>
      </c>
      <c r="R10" s="166" t="s">
        <v>32</v>
      </c>
      <c r="S10" s="166" t="s">
        <v>33</v>
      </c>
      <c r="T10" s="166" t="s">
        <v>34</v>
      </c>
      <c r="U10" s="166" t="s">
        <v>35</v>
      </c>
      <c r="V10" s="452"/>
      <c r="W10" s="421"/>
      <c r="X10" s="421"/>
    </row>
    <row r="11" spans="1:24" ht="42" customHeight="1" x14ac:dyDescent="0.3">
      <c r="A11" s="18">
        <v>1</v>
      </c>
      <c r="B11" s="453" t="s">
        <v>495</v>
      </c>
      <c r="C11" s="486"/>
      <c r="D11" s="487"/>
      <c r="E11" s="249">
        <v>0</v>
      </c>
      <c r="F11" s="250">
        <v>2</v>
      </c>
      <c r="G11" s="8">
        <v>1</v>
      </c>
      <c r="H11" s="171">
        <v>14400000</v>
      </c>
      <c r="I11" s="250">
        <v>1</v>
      </c>
      <c r="J11" s="134"/>
      <c r="K11" s="134"/>
      <c r="L11" s="134"/>
      <c r="M11" s="134"/>
      <c r="N11" s="134"/>
      <c r="O11" s="134"/>
      <c r="P11" s="134"/>
      <c r="Q11" s="134"/>
      <c r="R11" s="134"/>
      <c r="S11" s="134"/>
      <c r="T11" s="134"/>
      <c r="U11" s="134"/>
      <c r="V11" s="18"/>
      <c r="W11" s="140"/>
      <c r="X11" s="21"/>
    </row>
    <row r="12" spans="1:24" ht="40.5" customHeight="1" x14ac:dyDescent="0.3">
      <c r="A12" s="18">
        <v>2</v>
      </c>
      <c r="B12" s="453" t="s">
        <v>496</v>
      </c>
      <c r="C12" s="486"/>
      <c r="D12" s="487"/>
      <c r="E12" s="249">
        <v>1</v>
      </c>
      <c r="F12" s="250">
        <v>2</v>
      </c>
      <c r="G12" s="8">
        <v>1</v>
      </c>
      <c r="H12" s="171">
        <v>2000000</v>
      </c>
      <c r="I12" s="250">
        <v>1</v>
      </c>
      <c r="J12" s="19"/>
      <c r="K12" s="19"/>
      <c r="L12" s="19"/>
      <c r="M12" s="134"/>
      <c r="N12" s="19"/>
      <c r="O12" s="19"/>
      <c r="P12" s="19"/>
      <c r="Q12" s="134"/>
      <c r="R12" s="19"/>
      <c r="S12" s="19"/>
      <c r="T12" s="19"/>
      <c r="U12" s="19"/>
      <c r="V12" s="250"/>
      <c r="W12" s="102"/>
      <c r="X12" s="21"/>
    </row>
    <row r="13" spans="1:24" ht="30.75" customHeight="1" x14ac:dyDescent="0.3">
      <c r="A13" s="18">
        <v>3</v>
      </c>
      <c r="B13" s="453" t="s">
        <v>497</v>
      </c>
      <c r="C13" s="486"/>
      <c r="D13" s="487"/>
      <c r="E13" s="249">
        <v>1</v>
      </c>
      <c r="F13" s="250">
        <v>4</v>
      </c>
      <c r="G13" s="8">
        <v>1</v>
      </c>
      <c r="H13" s="246" t="s">
        <v>498</v>
      </c>
      <c r="I13" s="250">
        <v>1</v>
      </c>
      <c r="J13" s="19"/>
      <c r="K13" s="19"/>
      <c r="L13" s="134"/>
      <c r="M13" s="19"/>
      <c r="N13" s="19"/>
      <c r="O13" s="134"/>
      <c r="P13" s="19"/>
      <c r="Q13" s="19"/>
      <c r="R13" s="134"/>
      <c r="S13" s="19"/>
      <c r="T13" s="19"/>
      <c r="U13" s="134"/>
      <c r="V13" s="18"/>
      <c r="W13" s="102"/>
      <c r="X13" s="21"/>
    </row>
    <row r="14" spans="1:24" ht="36" customHeight="1" x14ac:dyDescent="0.3">
      <c r="A14" s="18">
        <v>4</v>
      </c>
      <c r="B14" s="453" t="s">
        <v>499</v>
      </c>
      <c r="C14" s="486"/>
      <c r="D14" s="487"/>
      <c r="E14" s="249">
        <v>1</v>
      </c>
      <c r="F14" s="250">
        <v>1</v>
      </c>
      <c r="G14" s="8">
        <v>1</v>
      </c>
      <c r="H14" s="246" t="s">
        <v>498</v>
      </c>
      <c r="I14" s="250">
        <v>1</v>
      </c>
      <c r="J14" s="19"/>
      <c r="K14" s="19"/>
      <c r="L14" s="19"/>
      <c r="M14" s="19"/>
      <c r="N14" s="19"/>
      <c r="O14" s="19"/>
      <c r="P14" s="134"/>
      <c r="Q14" s="19"/>
      <c r="R14" s="19"/>
      <c r="S14" s="19"/>
      <c r="T14" s="19"/>
      <c r="U14" s="19"/>
      <c r="V14" s="18"/>
      <c r="W14" s="102"/>
      <c r="X14" s="21"/>
    </row>
  </sheetData>
  <mergeCells count="27">
    <mergeCell ref="B14:D14"/>
    <mergeCell ref="W9:W10"/>
    <mergeCell ref="X9:X10"/>
    <mergeCell ref="A8:X8"/>
    <mergeCell ref="J9:U9"/>
    <mergeCell ref="V9:V10"/>
    <mergeCell ref="B10:D10"/>
    <mergeCell ref="A9:D9"/>
    <mergeCell ref="E9:E10"/>
    <mergeCell ref="F9:F10"/>
    <mergeCell ref="G9:G10"/>
    <mergeCell ref="H9:H10"/>
    <mergeCell ref="I9:I10"/>
    <mergeCell ref="B11:D11"/>
    <mergeCell ref="B12:D12"/>
    <mergeCell ref="B13:D13"/>
    <mergeCell ref="I6:X6"/>
    <mergeCell ref="I5:X5"/>
    <mergeCell ref="D6:F6"/>
    <mergeCell ref="G6:H6"/>
    <mergeCell ref="D5:F5"/>
    <mergeCell ref="G5:H5"/>
    <mergeCell ref="W1:X1"/>
    <mergeCell ref="W2:X2"/>
    <mergeCell ref="W3:X3"/>
    <mergeCell ref="F1:V3"/>
    <mergeCell ref="A1:E3"/>
  </mergeCells>
  <printOptions horizontalCentered="1"/>
  <pageMargins left="0.31496062992125984" right="0.31496062992125984" top="0.74803149606299213" bottom="0.74803149606299213" header="0.31496062992125984" footer="0.31496062992125984"/>
  <pageSetup scale="70" orientation="landscape" horizontalDpi="4294967292" verticalDpi="4294967292"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7D6"/>
  </sheetPr>
  <dimension ref="A1:X21"/>
  <sheetViews>
    <sheetView showGridLines="0" view="pageBreakPreview" zoomScale="90" zoomScaleNormal="100" zoomScaleSheetLayoutView="90" zoomScalePageLayoutView="200" workbookViewId="0">
      <selection activeCell="I12" sqref="I12"/>
    </sheetView>
  </sheetViews>
  <sheetFormatPr baseColWidth="10" defaultColWidth="11.42578125" defaultRowHeight="16.5" x14ac:dyDescent="0.3"/>
  <cols>
    <col min="1" max="1" width="3.5703125" style="1" customWidth="1"/>
    <col min="2" max="2" width="14.28515625" style="1" customWidth="1"/>
    <col min="3" max="3" width="11.85546875" style="1" customWidth="1"/>
    <col min="4" max="4" width="7.42578125" style="1" customWidth="1"/>
    <col min="5" max="5" width="9.5703125" style="1" customWidth="1"/>
    <col min="6" max="6" width="15.5703125" style="78" customWidth="1"/>
    <col min="7" max="7" width="10" style="1" customWidth="1"/>
    <col min="8" max="8" width="12.28515625" style="1" customWidth="1"/>
    <col min="9" max="9" width="11.42578125" style="1" customWidth="1"/>
    <col min="10" max="10" width="3.85546875" style="1" customWidth="1"/>
    <col min="11" max="11" width="3.5703125" style="1" customWidth="1"/>
    <col min="12" max="12" width="4.140625" style="1" customWidth="1"/>
    <col min="13" max="13" width="4" style="1" customWidth="1"/>
    <col min="14" max="15" width="4.140625" style="1" customWidth="1"/>
    <col min="16" max="16" width="3.5703125" style="1" customWidth="1"/>
    <col min="17" max="18" width="4.140625" style="1" customWidth="1"/>
    <col min="19" max="19" width="3.7109375" style="1" customWidth="1"/>
    <col min="20" max="20" width="3.85546875" style="1" customWidth="1"/>
    <col min="21" max="21" width="3.42578125" style="1" customWidth="1"/>
    <col min="22" max="22" width="16" style="1" customWidth="1"/>
    <col min="23" max="23" width="11.42578125" style="1"/>
    <col min="24" max="24" width="21.7109375" style="1" customWidth="1"/>
    <col min="25" max="16384" width="11.42578125" style="1"/>
  </cols>
  <sheetData>
    <row r="1" spans="1:24" ht="26.25" customHeight="1" thickBot="1" x14ac:dyDescent="0.35">
      <c r="A1" s="441"/>
      <c r="B1" s="442"/>
      <c r="C1" s="442"/>
      <c r="D1" s="461"/>
      <c r="E1" s="319" t="s">
        <v>354</v>
      </c>
      <c r="F1" s="320"/>
      <c r="G1" s="320"/>
      <c r="H1" s="320"/>
      <c r="I1" s="320"/>
      <c r="J1" s="320"/>
      <c r="K1" s="320"/>
      <c r="L1" s="320"/>
      <c r="M1" s="320"/>
      <c r="N1" s="320"/>
      <c r="O1" s="320"/>
      <c r="P1" s="320"/>
      <c r="Q1" s="320"/>
      <c r="R1" s="320"/>
      <c r="S1" s="320"/>
      <c r="T1" s="320"/>
      <c r="U1" s="320"/>
      <c r="V1" s="321"/>
      <c r="W1" s="446" t="s">
        <v>1</v>
      </c>
      <c r="X1" s="447"/>
    </row>
    <row r="2" spans="1:24" ht="26.25" customHeight="1" thickBot="1" x14ac:dyDescent="0.35">
      <c r="A2" s="441"/>
      <c r="B2" s="442"/>
      <c r="C2" s="442"/>
      <c r="D2" s="461"/>
      <c r="E2" s="322"/>
      <c r="F2" s="323"/>
      <c r="G2" s="323"/>
      <c r="H2" s="323"/>
      <c r="I2" s="323"/>
      <c r="J2" s="323"/>
      <c r="K2" s="323"/>
      <c r="L2" s="323"/>
      <c r="M2" s="323"/>
      <c r="N2" s="323"/>
      <c r="O2" s="323"/>
      <c r="P2" s="323"/>
      <c r="Q2" s="323"/>
      <c r="R2" s="323"/>
      <c r="S2" s="323"/>
      <c r="T2" s="323"/>
      <c r="U2" s="323"/>
      <c r="V2" s="324"/>
      <c r="W2" s="317" t="s">
        <v>2</v>
      </c>
      <c r="X2" s="318"/>
    </row>
    <row r="3" spans="1:24" ht="24" customHeight="1" thickBot="1" x14ac:dyDescent="0.35">
      <c r="A3" s="443"/>
      <c r="B3" s="444"/>
      <c r="C3" s="444"/>
      <c r="D3" s="462"/>
      <c r="E3" s="325"/>
      <c r="F3" s="326"/>
      <c r="G3" s="326"/>
      <c r="H3" s="326"/>
      <c r="I3" s="326"/>
      <c r="J3" s="326"/>
      <c r="K3" s="326"/>
      <c r="L3" s="326"/>
      <c r="M3" s="326"/>
      <c r="N3" s="326"/>
      <c r="O3" s="326"/>
      <c r="P3" s="326"/>
      <c r="Q3" s="326"/>
      <c r="R3" s="326"/>
      <c r="S3" s="326"/>
      <c r="T3" s="326"/>
      <c r="U3" s="326"/>
      <c r="V3" s="327"/>
      <c r="W3" s="439" t="s">
        <v>3</v>
      </c>
      <c r="X3" s="440"/>
    </row>
    <row r="4" spans="1:24" ht="6" customHeight="1" x14ac:dyDescent="0.3">
      <c r="A4" s="2"/>
      <c r="B4" s="2"/>
      <c r="C4" s="2"/>
      <c r="D4" s="2"/>
      <c r="E4" s="2"/>
      <c r="F4" s="2"/>
      <c r="G4" s="3"/>
      <c r="H4" s="3"/>
      <c r="I4" s="3"/>
      <c r="J4" s="3"/>
      <c r="K4" s="3"/>
      <c r="L4" s="3"/>
      <c r="M4" s="3"/>
      <c r="N4" s="3"/>
      <c r="O4" s="3"/>
      <c r="P4" s="3"/>
      <c r="Q4" s="3"/>
      <c r="R4" s="3"/>
      <c r="S4" s="3"/>
      <c r="T4" s="3"/>
      <c r="U4" s="3"/>
      <c r="V4" s="3"/>
    </row>
    <row r="5" spans="1:24" ht="12.75" customHeight="1" x14ac:dyDescent="0.3">
      <c r="A5" s="4"/>
      <c r="B5" s="237" t="s">
        <v>4</v>
      </c>
      <c r="C5" s="4"/>
      <c r="D5" s="337" t="s">
        <v>5</v>
      </c>
      <c r="E5" s="337"/>
      <c r="F5" s="337"/>
      <c r="G5" s="445" t="s">
        <v>6</v>
      </c>
      <c r="H5" s="445"/>
      <c r="I5" s="463" t="s">
        <v>7</v>
      </c>
      <c r="J5" s="464"/>
      <c r="K5" s="464"/>
      <c r="L5" s="464"/>
      <c r="M5" s="464"/>
      <c r="N5" s="464"/>
      <c r="O5" s="464"/>
      <c r="P5" s="464"/>
      <c r="Q5" s="464"/>
      <c r="R5" s="464"/>
      <c r="S5" s="464"/>
      <c r="T5" s="464"/>
      <c r="U5" s="464"/>
      <c r="V5" s="464"/>
      <c r="W5" s="464"/>
      <c r="X5" s="464"/>
    </row>
    <row r="6" spans="1:24" ht="34.5" customHeight="1" x14ac:dyDescent="0.3">
      <c r="A6" s="5"/>
      <c r="B6" s="234">
        <v>2017</v>
      </c>
      <c r="C6" s="139"/>
      <c r="D6" s="354" t="s">
        <v>500</v>
      </c>
      <c r="E6" s="354"/>
      <c r="F6" s="354"/>
      <c r="G6" s="355" t="s">
        <v>501</v>
      </c>
      <c r="H6" s="356"/>
      <c r="I6" s="354" t="s">
        <v>502</v>
      </c>
      <c r="J6" s="354"/>
      <c r="K6" s="354"/>
      <c r="L6" s="354"/>
      <c r="M6" s="354"/>
      <c r="N6" s="354"/>
      <c r="O6" s="354"/>
      <c r="P6" s="354"/>
      <c r="Q6" s="354"/>
      <c r="R6" s="354"/>
      <c r="S6" s="354"/>
      <c r="T6" s="354"/>
      <c r="U6" s="354"/>
      <c r="V6" s="354"/>
      <c r="W6" s="354"/>
      <c r="X6" s="354"/>
    </row>
    <row r="7" spans="1:24" ht="5.25" customHeight="1" x14ac:dyDescent="0.3">
      <c r="A7" s="3"/>
      <c r="B7" s="3"/>
      <c r="C7" s="3"/>
      <c r="D7" s="6"/>
      <c r="E7" s="6"/>
      <c r="F7" s="2"/>
      <c r="G7" s="6"/>
      <c r="H7" s="6"/>
      <c r="I7" s="6"/>
      <c r="J7" s="3"/>
      <c r="K7" s="3"/>
      <c r="L7" s="3"/>
      <c r="M7" s="3"/>
      <c r="N7" s="3"/>
      <c r="O7" s="3"/>
      <c r="P7" s="3"/>
      <c r="Q7" s="3"/>
      <c r="R7" s="3"/>
      <c r="S7" s="3"/>
      <c r="T7" s="3"/>
      <c r="U7" s="3"/>
      <c r="V7" s="3"/>
    </row>
    <row r="8" spans="1:24" x14ac:dyDescent="0.3">
      <c r="A8" s="357" t="s">
        <v>11</v>
      </c>
      <c r="B8" s="357"/>
      <c r="C8" s="357"/>
      <c r="D8" s="357"/>
      <c r="E8" s="357"/>
      <c r="F8" s="357"/>
      <c r="G8" s="357"/>
      <c r="H8" s="357"/>
      <c r="I8" s="357"/>
      <c r="J8" s="357"/>
      <c r="K8" s="357"/>
      <c r="L8" s="357"/>
      <c r="M8" s="357"/>
      <c r="N8" s="357"/>
      <c r="O8" s="357"/>
      <c r="P8" s="357"/>
      <c r="Q8" s="357"/>
      <c r="R8" s="357"/>
      <c r="S8" s="357"/>
      <c r="T8" s="357"/>
      <c r="U8" s="357"/>
      <c r="V8" s="357"/>
      <c r="W8" s="357"/>
      <c r="X8" s="357"/>
    </row>
    <row r="9" spans="1:24" ht="22.5" customHeight="1" x14ac:dyDescent="0.3">
      <c r="A9" s="359" t="s">
        <v>12</v>
      </c>
      <c r="B9" s="359"/>
      <c r="C9" s="359"/>
      <c r="D9" s="360"/>
      <c r="E9" s="361" t="s">
        <v>13</v>
      </c>
      <c r="F9" s="361" t="s">
        <v>14</v>
      </c>
      <c r="G9" s="361" t="s">
        <v>15</v>
      </c>
      <c r="H9" s="361" t="s">
        <v>503</v>
      </c>
      <c r="I9" s="363" t="s">
        <v>17</v>
      </c>
      <c r="J9" s="496" t="s">
        <v>18</v>
      </c>
      <c r="K9" s="496"/>
      <c r="L9" s="496"/>
      <c r="M9" s="496"/>
      <c r="N9" s="496"/>
      <c r="O9" s="496"/>
      <c r="P9" s="496"/>
      <c r="Q9" s="496"/>
      <c r="R9" s="496"/>
      <c r="S9" s="496"/>
      <c r="T9" s="496"/>
      <c r="U9" s="496"/>
      <c r="V9" s="497" t="s">
        <v>19</v>
      </c>
      <c r="W9" s="419" t="s">
        <v>20</v>
      </c>
      <c r="X9" s="419" t="s">
        <v>21</v>
      </c>
    </row>
    <row r="10" spans="1:24" ht="16.5" customHeight="1" x14ac:dyDescent="0.3">
      <c r="A10" s="244" t="s">
        <v>22</v>
      </c>
      <c r="B10" s="351" t="s">
        <v>23</v>
      </c>
      <c r="C10" s="352"/>
      <c r="D10" s="353"/>
      <c r="E10" s="362"/>
      <c r="F10" s="362"/>
      <c r="G10" s="362"/>
      <c r="H10" s="362"/>
      <c r="I10" s="364"/>
      <c r="J10" s="173" t="s">
        <v>24</v>
      </c>
      <c r="K10" s="173" t="s">
        <v>25</v>
      </c>
      <c r="L10" s="173" t="s">
        <v>26</v>
      </c>
      <c r="M10" s="173" t="s">
        <v>27</v>
      </c>
      <c r="N10" s="173" t="s">
        <v>28</v>
      </c>
      <c r="O10" s="173" t="s">
        <v>29</v>
      </c>
      <c r="P10" s="173" t="s">
        <v>30</v>
      </c>
      <c r="Q10" s="173" t="s">
        <v>31</v>
      </c>
      <c r="R10" s="173" t="s">
        <v>32</v>
      </c>
      <c r="S10" s="173" t="s">
        <v>33</v>
      </c>
      <c r="T10" s="173" t="s">
        <v>34</v>
      </c>
      <c r="U10" s="173" t="s">
        <v>35</v>
      </c>
      <c r="V10" s="498"/>
      <c r="W10" s="419"/>
      <c r="X10" s="419"/>
    </row>
    <row r="11" spans="1:24" s="68" customFormat="1" ht="42.75" customHeight="1" x14ac:dyDescent="0.3">
      <c r="A11" s="19">
        <v>1</v>
      </c>
      <c r="B11" s="502" t="s">
        <v>504</v>
      </c>
      <c r="C11" s="502"/>
      <c r="D11" s="502"/>
      <c r="E11" s="29" t="s">
        <v>156</v>
      </c>
      <c r="F11" s="251" t="s">
        <v>505</v>
      </c>
      <c r="G11" s="66"/>
      <c r="H11" s="137"/>
      <c r="I11" s="251" t="s">
        <v>506</v>
      </c>
      <c r="J11" s="133"/>
      <c r="K11" s="134"/>
      <c r="L11" s="134"/>
      <c r="M11" s="134"/>
      <c r="N11" s="134"/>
      <c r="O11" s="134"/>
      <c r="P11" s="134"/>
      <c r="Q11" s="134"/>
      <c r="R11" s="134"/>
      <c r="S11" s="134"/>
      <c r="T11" s="134"/>
      <c r="U11" s="131"/>
      <c r="V11" s="253"/>
      <c r="W11" s="129"/>
      <c r="X11" s="129"/>
    </row>
    <row r="12" spans="1:24" s="68" customFormat="1" ht="42.75" customHeight="1" x14ac:dyDescent="0.3">
      <c r="A12" s="19">
        <v>2</v>
      </c>
      <c r="B12" s="502" t="s">
        <v>507</v>
      </c>
      <c r="C12" s="502"/>
      <c r="D12" s="502"/>
      <c r="E12" s="29" t="s">
        <v>156</v>
      </c>
      <c r="F12" s="251" t="s">
        <v>508</v>
      </c>
      <c r="G12" s="66">
        <v>0.4</v>
      </c>
      <c r="H12" s="137"/>
      <c r="I12" s="251" t="s">
        <v>509</v>
      </c>
      <c r="J12" s="134"/>
      <c r="K12" s="134"/>
      <c r="L12" s="134"/>
      <c r="M12" s="134"/>
      <c r="N12" s="134"/>
      <c r="O12" s="134"/>
      <c r="P12" s="134"/>
      <c r="Q12" s="134"/>
      <c r="R12" s="134"/>
      <c r="S12" s="134"/>
      <c r="T12" s="134"/>
      <c r="U12" s="134"/>
      <c r="V12" s="253"/>
      <c r="W12" s="129"/>
      <c r="X12" s="129"/>
    </row>
    <row r="13" spans="1:24" s="68" customFormat="1" ht="43.5" customHeight="1" x14ac:dyDescent="0.3">
      <c r="A13" s="19">
        <v>3</v>
      </c>
      <c r="B13" s="503" t="s">
        <v>510</v>
      </c>
      <c r="C13" s="503"/>
      <c r="D13" s="503"/>
      <c r="E13" s="29" t="s">
        <v>156</v>
      </c>
      <c r="F13" s="251" t="s">
        <v>511</v>
      </c>
      <c r="G13" s="66"/>
      <c r="H13" s="137"/>
      <c r="I13" s="251" t="s">
        <v>512</v>
      </c>
      <c r="J13" s="131"/>
      <c r="K13" s="131"/>
      <c r="L13" s="131"/>
      <c r="M13" s="134"/>
      <c r="N13" s="134"/>
      <c r="O13" s="134"/>
      <c r="P13" s="134"/>
      <c r="Q13" s="134"/>
      <c r="R13" s="134"/>
      <c r="S13" s="134"/>
      <c r="T13" s="134"/>
      <c r="U13" s="134"/>
      <c r="V13" s="253"/>
      <c r="W13" s="129"/>
      <c r="X13" s="129"/>
    </row>
    <row r="14" spans="1:24" s="68" customFormat="1" ht="56.25" customHeight="1" x14ac:dyDescent="0.3">
      <c r="A14" s="19">
        <v>5</v>
      </c>
      <c r="B14" s="502" t="s">
        <v>513</v>
      </c>
      <c r="C14" s="502"/>
      <c r="D14" s="502"/>
      <c r="E14" s="29" t="s">
        <v>156</v>
      </c>
      <c r="F14" s="251" t="s">
        <v>514</v>
      </c>
      <c r="G14" s="66">
        <v>0.4</v>
      </c>
      <c r="H14" s="137"/>
      <c r="I14" s="251"/>
      <c r="J14" s="131"/>
      <c r="K14" s="134"/>
      <c r="L14" s="134"/>
      <c r="M14" s="134"/>
      <c r="N14" s="134"/>
      <c r="O14" s="134"/>
      <c r="P14" s="134"/>
      <c r="Q14" s="134"/>
      <c r="R14" s="134"/>
      <c r="S14" s="134"/>
      <c r="T14" s="134"/>
      <c r="U14" s="134"/>
      <c r="V14" s="253"/>
      <c r="W14" s="129"/>
      <c r="X14" s="129"/>
    </row>
    <row r="15" spans="1:24" s="68" customFormat="1" ht="42" customHeight="1" x14ac:dyDescent="0.3">
      <c r="A15" s="19">
        <v>6</v>
      </c>
      <c r="B15" s="501" t="s">
        <v>515</v>
      </c>
      <c r="C15" s="501"/>
      <c r="D15" s="501"/>
      <c r="E15" s="29" t="s">
        <v>156</v>
      </c>
      <c r="F15" s="251" t="s">
        <v>516</v>
      </c>
      <c r="G15" s="66"/>
      <c r="H15" s="137"/>
      <c r="I15" s="251"/>
      <c r="J15" s="131"/>
      <c r="K15" s="131"/>
      <c r="L15" s="131"/>
      <c r="M15" s="134"/>
      <c r="N15" s="131"/>
      <c r="O15" s="131"/>
      <c r="P15" s="131"/>
      <c r="Q15" s="131"/>
      <c r="R15" s="131"/>
      <c r="S15" s="131"/>
      <c r="T15" s="131"/>
      <c r="U15" s="131"/>
      <c r="V15" s="253"/>
      <c r="W15" s="129"/>
      <c r="X15" s="129"/>
    </row>
    <row r="16" spans="1:24" s="68" customFormat="1" ht="45" customHeight="1" x14ac:dyDescent="0.3">
      <c r="A16" s="19">
        <v>7</v>
      </c>
      <c r="B16" s="501" t="s">
        <v>517</v>
      </c>
      <c r="C16" s="501"/>
      <c r="D16" s="501"/>
      <c r="E16" s="29" t="s">
        <v>156</v>
      </c>
      <c r="F16" s="251" t="s">
        <v>518</v>
      </c>
      <c r="G16" s="66"/>
      <c r="H16" s="137"/>
      <c r="I16" s="251"/>
      <c r="J16" s="131"/>
      <c r="K16" s="134"/>
      <c r="L16" s="134"/>
      <c r="M16" s="134"/>
      <c r="N16" s="134"/>
      <c r="O16" s="131"/>
      <c r="P16" s="131"/>
      <c r="Q16" s="131"/>
      <c r="R16" s="131"/>
      <c r="S16" s="131"/>
      <c r="T16" s="131"/>
      <c r="U16" s="131"/>
      <c r="V16" s="253"/>
      <c r="W16" s="129"/>
      <c r="X16" s="129"/>
    </row>
    <row r="17" spans="1:24" ht="43.5" customHeight="1" x14ac:dyDescent="0.3">
      <c r="A17" s="19">
        <v>8</v>
      </c>
      <c r="B17" s="501" t="s">
        <v>519</v>
      </c>
      <c r="C17" s="501"/>
      <c r="D17" s="501"/>
      <c r="E17" s="29" t="s">
        <v>156</v>
      </c>
      <c r="F17" s="251" t="s">
        <v>520</v>
      </c>
      <c r="G17" s="66">
        <v>0.3</v>
      </c>
      <c r="H17" s="137"/>
      <c r="I17" s="251"/>
      <c r="J17" s="131"/>
      <c r="K17" s="134"/>
      <c r="L17" s="134"/>
      <c r="M17" s="134"/>
      <c r="N17" s="134"/>
      <c r="O17" s="131"/>
      <c r="P17" s="131"/>
      <c r="Q17" s="134"/>
      <c r="R17" s="134"/>
      <c r="S17" s="134"/>
      <c r="T17" s="134"/>
      <c r="U17" s="131"/>
      <c r="V17" s="253"/>
      <c r="W17" s="129"/>
      <c r="X17" s="129"/>
    </row>
    <row r="18" spans="1:24" ht="41.25" customHeight="1" x14ac:dyDescent="0.3">
      <c r="A18" s="19">
        <v>9</v>
      </c>
      <c r="B18" s="499" t="s">
        <v>521</v>
      </c>
      <c r="C18" s="499"/>
      <c r="D18" s="499"/>
      <c r="E18" s="29" t="s">
        <v>156</v>
      </c>
      <c r="F18" s="251" t="s">
        <v>522</v>
      </c>
      <c r="G18" s="66">
        <v>0.5</v>
      </c>
      <c r="H18" s="137"/>
      <c r="I18" s="251" t="s">
        <v>523</v>
      </c>
      <c r="J18" s="134"/>
      <c r="K18" s="134"/>
      <c r="L18" s="134"/>
      <c r="M18" s="134"/>
      <c r="N18" s="134"/>
      <c r="O18" s="134"/>
      <c r="P18" s="134"/>
      <c r="Q18" s="134"/>
      <c r="R18" s="134"/>
      <c r="S18" s="134"/>
      <c r="T18" s="134"/>
      <c r="U18" s="134"/>
      <c r="V18" s="253"/>
      <c r="W18" s="129"/>
      <c r="X18" s="129"/>
    </row>
    <row r="19" spans="1:24" ht="41.25" customHeight="1" x14ac:dyDescent="0.3">
      <c r="A19" s="131">
        <v>10</v>
      </c>
      <c r="B19" s="500" t="s">
        <v>524</v>
      </c>
      <c r="C19" s="500"/>
      <c r="D19" s="500"/>
      <c r="E19" s="29" t="s">
        <v>156</v>
      </c>
      <c r="F19" s="135" t="s">
        <v>525</v>
      </c>
      <c r="G19" s="93"/>
      <c r="H19" s="138"/>
      <c r="I19" s="135"/>
      <c r="J19" s="131"/>
      <c r="K19" s="134"/>
      <c r="L19" s="134"/>
      <c r="M19" s="134"/>
      <c r="N19" s="134"/>
      <c r="O19" s="134"/>
      <c r="P19" s="134"/>
      <c r="Q19" s="134"/>
      <c r="R19" s="134"/>
      <c r="S19" s="134"/>
      <c r="T19" s="134"/>
      <c r="U19" s="131"/>
      <c r="V19" s="252"/>
      <c r="W19" s="132"/>
      <c r="X19" s="132"/>
    </row>
    <row r="20" spans="1:24" s="68" customFormat="1" ht="54.75" customHeight="1" x14ac:dyDescent="0.3">
      <c r="A20" s="19">
        <v>11</v>
      </c>
      <c r="B20" s="499" t="s">
        <v>526</v>
      </c>
      <c r="C20" s="499"/>
      <c r="D20" s="499"/>
      <c r="E20" s="29" t="s">
        <v>156</v>
      </c>
      <c r="F20" s="251" t="s">
        <v>527</v>
      </c>
      <c r="G20" s="66">
        <v>0.4</v>
      </c>
      <c r="H20" s="137"/>
      <c r="I20" s="251"/>
      <c r="J20" s="131"/>
      <c r="K20" s="134"/>
      <c r="L20" s="134"/>
      <c r="M20" s="134"/>
      <c r="N20" s="134"/>
      <c r="O20" s="134"/>
      <c r="P20" s="134"/>
      <c r="Q20" s="134"/>
      <c r="R20" s="134"/>
      <c r="S20" s="134"/>
      <c r="T20" s="134"/>
      <c r="U20" s="131"/>
      <c r="V20" s="253" t="s">
        <v>528</v>
      </c>
      <c r="W20" s="129"/>
      <c r="X20" s="129"/>
    </row>
    <row r="21" spans="1:24" x14ac:dyDescent="0.3">
      <c r="A21" s="33"/>
      <c r="B21" s="33"/>
      <c r="C21" s="33"/>
      <c r="D21" s="33"/>
      <c r="E21" s="33"/>
      <c r="F21" s="63"/>
      <c r="G21" s="33"/>
      <c r="H21" s="33"/>
      <c r="I21" s="33"/>
      <c r="J21" s="33"/>
      <c r="K21" s="33"/>
      <c r="L21" s="33"/>
      <c r="M21" s="33"/>
      <c r="N21" s="33"/>
      <c r="O21" s="33"/>
      <c r="P21" s="33"/>
      <c r="Q21" s="33"/>
      <c r="R21" s="33"/>
      <c r="S21" s="33"/>
      <c r="T21" s="33"/>
      <c r="U21" s="33"/>
      <c r="V21" s="33"/>
    </row>
  </sheetData>
  <mergeCells count="33">
    <mergeCell ref="B20:D20"/>
    <mergeCell ref="B19:D19"/>
    <mergeCell ref="B17:D17"/>
    <mergeCell ref="B18:D18"/>
    <mergeCell ref="G9:G10"/>
    <mergeCell ref="B10:D10"/>
    <mergeCell ref="B11:D11"/>
    <mergeCell ref="B12:D12"/>
    <mergeCell ref="B16:D16"/>
    <mergeCell ref="B14:D14"/>
    <mergeCell ref="B15:D15"/>
    <mergeCell ref="B13:D13"/>
    <mergeCell ref="A9:D9"/>
    <mergeCell ref="E9:E10"/>
    <mergeCell ref="F9:F10"/>
    <mergeCell ref="W9:W10"/>
    <mergeCell ref="X9:X10"/>
    <mergeCell ref="A8:X8"/>
    <mergeCell ref="I6:X6"/>
    <mergeCell ref="I5:X5"/>
    <mergeCell ref="I9:I10"/>
    <mergeCell ref="J9:U9"/>
    <mergeCell ref="V9:V10"/>
    <mergeCell ref="H9:H10"/>
    <mergeCell ref="D5:F5"/>
    <mergeCell ref="G5:H5"/>
    <mergeCell ref="G6:H6"/>
    <mergeCell ref="D6:F6"/>
    <mergeCell ref="W1:X1"/>
    <mergeCell ref="W2:X2"/>
    <mergeCell ref="W3:X3"/>
    <mergeCell ref="E1:V3"/>
    <mergeCell ref="A1:D3"/>
  </mergeCells>
  <printOptions horizontalCentered="1" verticalCentered="1"/>
  <pageMargins left="0.31496062992125984" right="0.31496062992125984" top="0.74803149606299213" bottom="0.74803149606299213" header="0.31496062992125984" footer="0.31496062992125984"/>
  <pageSetup scale="68" orientation="landscape"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18</vt:i4>
      </vt:variant>
    </vt:vector>
  </HeadingPairs>
  <TitlesOfParts>
    <vt:vector size="27" baseType="lpstr">
      <vt:lpstr>Gestión Predial y Reasentamient</vt:lpstr>
      <vt:lpstr>GT - Infraestructura</vt:lpstr>
      <vt:lpstr>GT - Operaciones</vt:lpstr>
      <vt:lpstr>Gestión Financiera</vt:lpstr>
      <vt:lpstr>SGC</vt:lpstr>
      <vt:lpstr>Gestión Administrativa</vt:lpstr>
      <vt:lpstr>Gestión Juridica y Contratación</vt:lpstr>
      <vt:lpstr>Gestión Documental</vt:lpstr>
      <vt:lpstr>Comunicaciones</vt:lpstr>
      <vt:lpstr>Comunicaciones!Área_de_impresión</vt:lpstr>
      <vt:lpstr>'Gestión Administrativa'!Área_de_impresión</vt:lpstr>
      <vt:lpstr>'Gestión Documental'!Área_de_impresión</vt:lpstr>
      <vt:lpstr>'Gestión Financiera'!Área_de_impresión</vt:lpstr>
      <vt:lpstr>'Gestión Juridica y Contratación'!Área_de_impresión</vt:lpstr>
      <vt:lpstr>'Gestión Predial y Reasentamient'!Área_de_impresión</vt:lpstr>
      <vt:lpstr>'GT - Infraestructura'!Área_de_impresión</vt:lpstr>
      <vt:lpstr>'GT - Operaciones'!Área_de_impresión</vt:lpstr>
      <vt:lpstr>SGC!Área_de_impresión</vt:lpstr>
      <vt:lpstr>Comunicaciones!Títulos_a_imprimir</vt:lpstr>
      <vt:lpstr>'Gestión Administrativa'!Títulos_a_imprimir</vt:lpstr>
      <vt:lpstr>'Gestión Documental'!Títulos_a_imprimir</vt:lpstr>
      <vt:lpstr>'Gestión Financiera'!Títulos_a_imprimir</vt:lpstr>
      <vt:lpstr>'Gestión Juridica y Contratación'!Títulos_a_imprimir</vt:lpstr>
      <vt:lpstr>'Gestión Predial y Reasentamient'!Títulos_a_imprimir</vt:lpstr>
      <vt:lpstr>'GT - Infraestructura'!Títulos_a_imprimir</vt:lpstr>
      <vt:lpstr>'GT - Operaciones'!Títulos_a_imprimir</vt:lpstr>
      <vt:lpstr>SGC!Títulos_a_imprimir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dc:creator>
  <cp:keywords/>
  <dc:description/>
  <cp:lastModifiedBy>Control Interno</cp:lastModifiedBy>
  <cp:revision/>
  <dcterms:created xsi:type="dcterms:W3CDTF">2013-09-30T02:36:23Z</dcterms:created>
  <dcterms:modified xsi:type="dcterms:W3CDTF">2018-07-18T20:15:09Z</dcterms:modified>
  <cp:category/>
  <cp:contentStatus/>
</cp:coreProperties>
</file>